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599" activeTab="0"/>
  </bookViews>
  <sheets>
    <sheet name="INDEX" sheetId="1" r:id="rId1"/>
    <sheet name="World ProdConsStocks" sheetId="2" r:id="rId2"/>
    <sheet name="World Prod (g)" sheetId="3" r:id="rId3"/>
    <sheet name="World Stocks (g)" sheetId="4" r:id="rId4"/>
    <sheet name="Rus-Kaz-Ukr Grain" sheetId="5" r:id="rId5"/>
    <sheet name="Rus-Kaz-Ukr Grain (g)" sheetId="6" r:id="rId6"/>
    <sheet name="Rus-Kaz-Ukr Wheat" sheetId="7" r:id="rId7"/>
    <sheet name="Leading Wheat Exporters" sheetId="8" r:id="rId8"/>
    <sheet name="Leading Wheat Exp (g)" sheetId="9" r:id="rId9"/>
    <sheet name="Wheat Prices" sheetId="10" state="hidden" r:id="rId10"/>
    <sheet name="Wheat Prices (g)" sheetId="11" r:id="rId11"/>
    <sheet name="Rus-Ukr Barley" sheetId="12" r:id="rId12"/>
    <sheet name="China Grain" sheetId="13" r:id="rId13"/>
    <sheet name="China Grain (g)" sheetId="14" r:id="rId14"/>
    <sheet name="US Grain to Ethanol" sheetId="15" r:id="rId15"/>
    <sheet name="US Corn to Ethanol (g)" sheetId="16" r:id="rId16"/>
  </sheets>
  <definedNames>
    <definedName name="_xlnm.Print_Area" localSheetId="0">'INDEX'!$A$1:$I$27</definedName>
    <definedName name="_xlnm.Print_Area" localSheetId="1">'World ProdConsStocks'!$A$1:$G$58</definedName>
  </definedNames>
  <calcPr fullCalcOnLoad="1"/>
</workbook>
</file>

<file path=xl/sharedStrings.xml><?xml version="1.0" encoding="utf-8"?>
<sst xmlns="http://schemas.openxmlformats.org/spreadsheetml/2006/main" count="113" uniqueCount="59">
  <si>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</si>
  <si>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</si>
  <si>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</si>
  <si>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</si>
  <si>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</si>
  <si>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</si>
  <si>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</si>
  <si>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</si>
  <si>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</si>
  <si>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</si>
  <si>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</si>
  <si>
    <t>U.S. Corn Production</t>
  </si>
  <si>
    <t>U.S. Grain Production</t>
  </si>
  <si>
    <t>U.S. Corn Used for Fuel Ethanol</t>
  </si>
  <si>
    <t>Share of U.S. Grain Used for Fuel Ethanol *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</si>
  <si>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</si>
  <si>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t>U.S. Grain and Corn Production and Use for Fuel Ethanol, 1980-2010</t>
  </si>
  <si>
    <t>Grain Production in Russia, Kazakhstan, and Ukraine, 1987-2010</t>
  </si>
  <si>
    <t>Russia</t>
  </si>
  <si>
    <t>Kazakhstan</t>
  </si>
  <si>
    <t>Ukraine</t>
  </si>
  <si>
    <t>World Total</t>
  </si>
  <si>
    <t>Exports</t>
  </si>
  <si>
    <r>
      <t>Source: Compiled by Earth Policy Institute</t>
    </r>
    <r>
      <rPr>
        <sz val="10"/>
        <rFont val="Arial"/>
        <family val="2"/>
      </rPr>
      <t xml:space="preserve"> from U.S. Department of Agriculture,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at www.fas.usda.gov/psdonline, updated 9 July 2010.</t>
    </r>
  </si>
  <si>
    <t>Imports</t>
  </si>
  <si>
    <t>Imports as Share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</si>
  <si>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</si>
  <si>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</si>
  <si>
    <t>Grain Imports and Consumption in China, 1964-2010</t>
  </si>
  <si>
    <t>United States</t>
  </si>
  <si>
    <t>Canada</t>
  </si>
  <si>
    <t>Australia</t>
  </si>
  <si>
    <t>Leading Wheat Exporters, 2009</t>
  </si>
  <si>
    <t>World</t>
  </si>
  <si>
    <t>European Union</t>
  </si>
  <si>
    <t>Country/Region</t>
  </si>
  <si>
    <t>Other</t>
  </si>
  <si>
    <t>Percent of Total</t>
  </si>
  <si>
    <t>Note: Columns do not add to totals due to rounding.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</si>
  <si>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0"/>
      </rPr>
      <t>, electronic database, at www.fas.usda.gov/psdonline, updated 9 July 2010.</t>
    </r>
  </si>
  <si>
    <t>Wheat Prices, 1 January – 9 August 2010</t>
  </si>
  <si>
    <t>Day</t>
  </si>
  <si>
    <t>Wheat</t>
  </si>
  <si>
    <t>Cents per Bushel</t>
  </si>
  <si>
    <t>Source: Chicago Board of Trade futures prices from CME Group, “Agricultural Products,” various dates, at www.cmegroup.com/trading/commodities.</t>
  </si>
  <si>
    <t>Wheat Production and Exports for Russia, Kazakhstan, Ukraine, and the World, 1987-2010</t>
  </si>
  <si>
    <t>Barley Production and Exports for Russia, Ukraine, and the World, 1987-2010</t>
  </si>
  <si>
    <t>* Note: Nearly all of the grain used for fuel ethanol in the United States is corn; the small share of other grains used is not included in these figures. Also note that corn used for fuel ethanol in a given year comes from the previous year's crop; therefore, the 119 million tons of corn used for fuel ethanol in 2010 is reported as 28.7 percent of the 2009 crop of 416 million tons.</t>
  </si>
  <si>
    <t>http://www.earthpolicy.org</t>
  </si>
  <si>
    <t>Earth Policy Institute - Data for Plan B Update 89</t>
  </si>
  <si>
    <t>Rising Temperatures Raise Food Prices: Heat, Drought, and a Failed Harvest in Russia</t>
  </si>
  <si>
    <t>http://www.earthpolicy.org/index.php?/plan_b_updates/2010/update89</t>
  </si>
  <si>
    <t>GRAPH: World Grain Production and Consumption, 1960-2010</t>
  </si>
  <si>
    <t>GRAPH: World Grain Carryover Stocks, 1960-2010</t>
  </si>
  <si>
    <t>GRAPH: Grain Production in Russia, Kazakhstan, and Ukraine, 1987-2010</t>
  </si>
  <si>
    <t>GRAPH: Leading Wheat Exporters, 2009</t>
  </si>
  <si>
    <t>GRAPH: Wheat Prices, 1 January – 9 August 2010</t>
  </si>
  <si>
    <t>GRAPH: Grain Consumption in China, 1964-2010</t>
  </si>
  <si>
    <t>GRAPH: U.S. Corn Used for Ethanol, 1980-2010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</si>
</sst>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1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3" xfId="0" applyBorder="1" applyAlignment="1">
      <alignment horizontal="right" wrapText="1"/>
    </xf>
    <xf numFmtId="3" fontId="0" fillId="0" borderId="5" xfId="0" applyNumberFormat="1" applyBorder="1" applyAlignment="1">
      <alignment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horizontal="left"/>
      <protection/>
    </xf>
    <xf numFmtId="0" fontId="2" fillId="0" borderId="0" xfId="2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125"/>
          <c:h val="0.8125"/>
        </c:manualLayout>
      </c:layout>
      <c:scatterChart>
        <c:scatterStyle val="smooth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2017.303</c:v>
                </c:pt>
                <c:pt idx="46">
                  <c:v>2003.719</c:v>
                </c:pt>
                <c:pt idx="47">
                  <c:v>2124.754</c:v>
                </c:pt>
                <c:pt idx="48">
                  <c:v>2240.821</c:v>
                </c:pt>
                <c:pt idx="49">
                  <c:v>2224.537</c:v>
                </c:pt>
                <c:pt idx="50">
                  <c:v>2237.901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1905.362</c:v>
                </c:pt>
                <c:pt idx="42">
                  <c:v>1910.094</c:v>
                </c:pt>
                <c:pt idx="43">
                  <c:v>1936.318</c:v>
                </c:pt>
                <c:pt idx="44">
                  <c:v>1990.197</c:v>
                </c:pt>
                <c:pt idx="45">
                  <c:v>2021.048</c:v>
                </c:pt>
                <c:pt idx="46">
                  <c:v>2044.452</c:v>
                </c:pt>
                <c:pt idx="47">
                  <c:v>2096.487</c:v>
                </c:pt>
                <c:pt idx="48">
                  <c:v>2148.548</c:v>
                </c:pt>
                <c:pt idx="49">
                  <c:v>2194.419</c:v>
                </c:pt>
                <c:pt idx="50">
                  <c:v>2235.591</c:v>
                </c:pt>
              </c:numCache>
            </c:numRef>
          </c:yVal>
          <c:smooth val="1"/>
        </c:ser>
        <c:axId val="3898239"/>
        <c:axId val="35084152"/>
      </c:scatterChart>
      <c:valAx>
        <c:axId val="3898239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84152"/>
        <c:crosses val="autoZero"/>
        <c:crossBetween val="midCat"/>
        <c:dispUnits/>
      </c:valAx>
      <c:valAx>
        <c:axId val="3508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8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StocksDays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ProdConsStocks'!$G$6:$G$56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102.71600619724757</c:v>
                </c:pt>
                <c:pt idx="42">
                  <c:v>84.68691593188608</c:v>
                </c:pt>
                <c:pt idx="43">
                  <c:v>67.45472076384148</c:v>
                </c:pt>
                <c:pt idx="44">
                  <c:v>74.46931886642378</c:v>
                </c:pt>
                <c:pt idx="45">
                  <c:v>70.79983008815229</c:v>
                </c:pt>
                <c:pt idx="46">
                  <c:v>61.83257665134716</c:v>
                </c:pt>
                <c:pt idx="47">
                  <c:v>64.20052926633934</c:v>
                </c:pt>
                <c:pt idx="48">
                  <c:v>76.40552596451185</c:v>
                </c:pt>
                <c:pt idx="49">
                  <c:v>78.38067616075143</c:v>
                </c:pt>
                <c:pt idx="50">
                  <c:v>75.7306211198739</c:v>
                </c:pt>
              </c:numCache>
            </c:numRef>
          </c:yVal>
          <c:smooth val="1"/>
        </c:ser>
        <c:axId val="47321913"/>
        <c:axId val="23244034"/>
      </c:scatterChart>
      <c:valAx>
        <c:axId val="47321913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crossBetween val="midCat"/>
        <c:dispUnits/>
      </c:val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Russia, Kazakhstan, and Ukraine,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80.43</c:v>
                </c:pt>
              </c:numCache>
            </c:numRef>
          </c:yVal>
          <c:smooth val="1"/>
        </c:ser>
        <c:ser>
          <c:idx val="1"/>
          <c:order val="1"/>
          <c:tx>
            <c:v>Kaz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Grain'!$C$6:$C$29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16.535</c:v>
                </c:pt>
              </c:numCache>
            </c:numRef>
          </c:yVal>
          <c:smooth val="1"/>
        </c:ser>
        <c:ser>
          <c:idx val="2"/>
          <c:order val="2"/>
          <c:tx>
            <c:v>Ukr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Grain'!$D$6:$D$29</c:f>
              <c:numCache>
                <c:ptCount val="24"/>
                <c:pt idx="0">
                  <c:v>43.984</c:v>
                </c:pt>
                <c:pt idx="1">
                  <c:v>42.072</c:v>
                </c:pt>
                <c:pt idx="2">
                  <c:v>47.734</c:v>
                </c:pt>
                <c:pt idx="3">
                  <c:v>47.256</c:v>
                </c:pt>
                <c:pt idx="4">
                  <c:v>36.279</c:v>
                </c:pt>
                <c:pt idx="5">
                  <c:v>35.153</c:v>
                </c:pt>
                <c:pt idx="6">
                  <c:v>42.164</c:v>
                </c:pt>
                <c:pt idx="7">
                  <c:v>32.434</c:v>
                </c:pt>
                <c:pt idx="8">
                  <c:v>31.932</c:v>
                </c:pt>
                <c:pt idx="9">
                  <c:v>23.113</c:v>
                </c:pt>
                <c:pt idx="10">
                  <c:v>33.903</c:v>
                </c:pt>
                <c:pt idx="11">
                  <c:v>25.321</c:v>
                </c:pt>
                <c:pt idx="12">
                  <c:v>24.217</c:v>
                </c:pt>
                <c:pt idx="13">
                  <c:v>23.248</c:v>
                </c:pt>
                <c:pt idx="14">
                  <c:v>38.425</c:v>
                </c:pt>
                <c:pt idx="15">
                  <c:v>37.715</c:v>
                </c:pt>
                <c:pt idx="16">
                  <c:v>19.255</c:v>
                </c:pt>
                <c:pt idx="17">
                  <c:v>40.55</c:v>
                </c:pt>
                <c:pt idx="18">
                  <c:v>36.9</c:v>
                </c:pt>
                <c:pt idx="19">
                  <c:v>33.24</c:v>
                </c:pt>
                <c:pt idx="20">
                  <c:v>28.555</c:v>
                </c:pt>
                <c:pt idx="21">
                  <c:v>52.185</c:v>
                </c:pt>
                <c:pt idx="22">
                  <c:v>45.113</c:v>
                </c:pt>
                <c:pt idx="23">
                  <c:v>45.055</c:v>
                </c:pt>
              </c:numCache>
            </c:numRef>
          </c:yVal>
          <c:smooth val="1"/>
        </c:ser>
        <c:axId val="7869715"/>
        <c:axId val="3718572"/>
      </c:scatterChart>
      <c:valAx>
        <c:axId val="7869715"/>
        <c:scaling>
          <c:orientation val="minMax"/>
          <c:max val="2012"/>
          <c:min val="1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crossBetween val="midCat"/>
        <c:dispUnits/>
      </c:valAx>
      <c:valAx>
        <c:axId val="371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At val="198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Leading Wheat Exporters, 2009
(Million Tons)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CC00"/>
              </a:solidFill>
            </c:spPr>
          </c:dPt>
          <c:cat>
            <c:strLit>
              <c:ptCount val="8"/>
              <c:pt idx="0">
                <c:v>United States</c:v>
              </c:pt>
              <c:pt idx="1">
                <c:v>European Union</c:v>
              </c:pt>
              <c:pt idx="2">
                <c:v>Canada</c:v>
              </c:pt>
              <c:pt idx="3">
                <c:v>Russia</c:v>
              </c:pt>
              <c:pt idx="4">
                <c:v>Ukraine</c:v>
              </c:pt>
              <c:pt idx="5">
                <c:v>Kazakhstan</c:v>
              </c:pt>
              <c:pt idx="6">
                <c:v>Australia</c:v>
              </c:pt>
              <c:pt idx="7">
                <c:v>Other</c:v>
              </c:pt>
            </c:strLit>
          </c:cat>
          <c:val>
            <c:numLit>
              <c:ptCount val="8"/>
              <c:pt idx="0">
                <c:v>23.541</c:v>
              </c:pt>
              <c:pt idx="1">
                <c:v>21</c:v>
              </c:pt>
              <c:pt idx="2">
                <c:v>18.5</c:v>
              </c:pt>
              <c:pt idx="3">
                <c:v>17.5</c:v>
              </c:pt>
              <c:pt idx="4">
                <c:v>9.2</c:v>
              </c:pt>
              <c:pt idx="5">
                <c:v>7.5</c:v>
              </c:pt>
              <c:pt idx="6">
                <c:v>14.5</c:v>
              </c:pt>
              <c:pt idx="7">
                <c:v>17.092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Wheat Prices, 1 January – 9 August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8975"/>
          <c:h val="0.8125"/>
        </c:manualLayout>
      </c:layout>
      <c:scatterChart>
        <c:scatterStyle val="smooth"/>
        <c:varyColors val="0"/>
        <c:ser>
          <c:idx val="0"/>
          <c:order val="0"/>
          <c:tx>
            <c:v>Wheat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'Wheat Prices'!$A$6:$A$226</c:f>
              <c:strCache>
                <c:ptCount val="221"/>
                <c:pt idx="0">
                  <c:v>40399</c:v>
                </c:pt>
                <c:pt idx="1">
                  <c:v>40398</c:v>
                </c:pt>
                <c:pt idx="2">
                  <c:v>40397</c:v>
                </c:pt>
                <c:pt idx="3">
                  <c:v>40396</c:v>
                </c:pt>
                <c:pt idx="4">
                  <c:v>40395</c:v>
                </c:pt>
                <c:pt idx="5">
                  <c:v>40394</c:v>
                </c:pt>
                <c:pt idx="6">
                  <c:v>40393</c:v>
                </c:pt>
                <c:pt idx="7">
                  <c:v>40392</c:v>
                </c:pt>
                <c:pt idx="8">
                  <c:v>40391</c:v>
                </c:pt>
                <c:pt idx="9">
                  <c:v>40390</c:v>
                </c:pt>
                <c:pt idx="10">
                  <c:v>40389</c:v>
                </c:pt>
                <c:pt idx="11">
                  <c:v>40388</c:v>
                </c:pt>
                <c:pt idx="12">
                  <c:v>40387</c:v>
                </c:pt>
                <c:pt idx="13">
                  <c:v>40386</c:v>
                </c:pt>
                <c:pt idx="14">
                  <c:v>40385</c:v>
                </c:pt>
                <c:pt idx="15">
                  <c:v>40384</c:v>
                </c:pt>
                <c:pt idx="16">
                  <c:v>40383</c:v>
                </c:pt>
                <c:pt idx="17">
                  <c:v>40382</c:v>
                </c:pt>
                <c:pt idx="18">
                  <c:v>40381</c:v>
                </c:pt>
                <c:pt idx="19">
                  <c:v>40380</c:v>
                </c:pt>
                <c:pt idx="20">
                  <c:v>40379</c:v>
                </c:pt>
                <c:pt idx="21">
                  <c:v>40378</c:v>
                </c:pt>
                <c:pt idx="22">
                  <c:v>40377</c:v>
                </c:pt>
                <c:pt idx="23">
                  <c:v>40376</c:v>
                </c:pt>
                <c:pt idx="24">
                  <c:v>40375</c:v>
                </c:pt>
                <c:pt idx="25">
                  <c:v>40374</c:v>
                </c:pt>
                <c:pt idx="26">
                  <c:v>40373</c:v>
                </c:pt>
                <c:pt idx="27">
                  <c:v>40372</c:v>
                </c:pt>
                <c:pt idx="28">
                  <c:v>40371</c:v>
                </c:pt>
                <c:pt idx="29">
                  <c:v>40370</c:v>
                </c:pt>
                <c:pt idx="30">
                  <c:v>40369</c:v>
                </c:pt>
                <c:pt idx="31">
                  <c:v>40368</c:v>
                </c:pt>
                <c:pt idx="32">
                  <c:v>40367</c:v>
                </c:pt>
                <c:pt idx="33">
                  <c:v>40366</c:v>
                </c:pt>
                <c:pt idx="34">
                  <c:v>40365</c:v>
                </c:pt>
                <c:pt idx="35">
                  <c:v>40364</c:v>
                </c:pt>
                <c:pt idx="36">
                  <c:v>40363</c:v>
                </c:pt>
                <c:pt idx="37">
                  <c:v>40362</c:v>
                </c:pt>
                <c:pt idx="38">
                  <c:v>40361</c:v>
                </c:pt>
                <c:pt idx="39">
                  <c:v>40360</c:v>
                </c:pt>
                <c:pt idx="40">
                  <c:v>40359</c:v>
                </c:pt>
                <c:pt idx="41">
                  <c:v>40358</c:v>
                </c:pt>
                <c:pt idx="42">
                  <c:v>40357</c:v>
                </c:pt>
                <c:pt idx="43">
                  <c:v>40356</c:v>
                </c:pt>
                <c:pt idx="44">
                  <c:v>40355</c:v>
                </c:pt>
                <c:pt idx="45">
                  <c:v>40354</c:v>
                </c:pt>
                <c:pt idx="46">
                  <c:v>40353</c:v>
                </c:pt>
                <c:pt idx="47">
                  <c:v>40352</c:v>
                </c:pt>
                <c:pt idx="48">
                  <c:v>40351</c:v>
                </c:pt>
                <c:pt idx="49">
                  <c:v>40350</c:v>
                </c:pt>
                <c:pt idx="50">
                  <c:v>40349</c:v>
                </c:pt>
                <c:pt idx="51">
                  <c:v>40348</c:v>
                </c:pt>
                <c:pt idx="52">
                  <c:v>40347</c:v>
                </c:pt>
                <c:pt idx="53">
                  <c:v>40346</c:v>
                </c:pt>
                <c:pt idx="54">
                  <c:v>40345</c:v>
                </c:pt>
                <c:pt idx="55">
                  <c:v>40344</c:v>
                </c:pt>
                <c:pt idx="56">
                  <c:v>40343</c:v>
                </c:pt>
                <c:pt idx="57">
                  <c:v>40342</c:v>
                </c:pt>
                <c:pt idx="58">
                  <c:v>40341</c:v>
                </c:pt>
                <c:pt idx="59">
                  <c:v>40340</c:v>
                </c:pt>
                <c:pt idx="60">
                  <c:v>40339</c:v>
                </c:pt>
                <c:pt idx="61">
                  <c:v>40338</c:v>
                </c:pt>
                <c:pt idx="62">
                  <c:v>40337</c:v>
                </c:pt>
                <c:pt idx="63">
                  <c:v>40336</c:v>
                </c:pt>
                <c:pt idx="64">
                  <c:v>40335</c:v>
                </c:pt>
                <c:pt idx="65">
                  <c:v>40334</c:v>
                </c:pt>
                <c:pt idx="66">
                  <c:v>40333</c:v>
                </c:pt>
                <c:pt idx="67">
                  <c:v>40332</c:v>
                </c:pt>
                <c:pt idx="68">
                  <c:v>40331</c:v>
                </c:pt>
                <c:pt idx="69">
                  <c:v>40330</c:v>
                </c:pt>
                <c:pt idx="70">
                  <c:v>40329</c:v>
                </c:pt>
                <c:pt idx="71">
                  <c:v>40328</c:v>
                </c:pt>
                <c:pt idx="72">
                  <c:v>40327</c:v>
                </c:pt>
                <c:pt idx="73">
                  <c:v>40326</c:v>
                </c:pt>
                <c:pt idx="74">
                  <c:v>40325</c:v>
                </c:pt>
                <c:pt idx="75">
                  <c:v>40324</c:v>
                </c:pt>
                <c:pt idx="76">
                  <c:v>40323</c:v>
                </c:pt>
                <c:pt idx="77">
                  <c:v>40322</c:v>
                </c:pt>
                <c:pt idx="78">
                  <c:v>40321</c:v>
                </c:pt>
                <c:pt idx="79">
                  <c:v>40320</c:v>
                </c:pt>
                <c:pt idx="80">
                  <c:v>40319</c:v>
                </c:pt>
                <c:pt idx="81">
                  <c:v>40318</c:v>
                </c:pt>
                <c:pt idx="82">
                  <c:v>40317</c:v>
                </c:pt>
                <c:pt idx="83">
                  <c:v>40316</c:v>
                </c:pt>
                <c:pt idx="84">
                  <c:v>40315</c:v>
                </c:pt>
                <c:pt idx="85">
                  <c:v>40314</c:v>
                </c:pt>
                <c:pt idx="86">
                  <c:v>40313</c:v>
                </c:pt>
                <c:pt idx="87">
                  <c:v>40312</c:v>
                </c:pt>
                <c:pt idx="88">
                  <c:v>40311</c:v>
                </c:pt>
                <c:pt idx="89">
                  <c:v>40310</c:v>
                </c:pt>
                <c:pt idx="90">
                  <c:v>40309</c:v>
                </c:pt>
                <c:pt idx="91">
                  <c:v>40308</c:v>
                </c:pt>
                <c:pt idx="92">
                  <c:v>40307</c:v>
                </c:pt>
                <c:pt idx="93">
                  <c:v>40306</c:v>
                </c:pt>
                <c:pt idx="94">
                  <c:v>40305</c:v>
                </c:pt>
                <c:pt idx="95">
                  <c:v>40304</c:v>
                </c:pt>
                <c:pt idx="96">
                  <c:v>40303</c:v>
                </c:pt>
                <c:pt idx="97">
                  <c:v>40302</c:v>
                </c:pt>
                <c:pt idx="98">
                  <c:v>40301</c:v>
                </c:pt>
                <c:pt idx="99">
                  <c:v>40300</c:v>
                </c:pt>
                <c:pt idx="100">
                  <c:v>40299</c:v>
                </c:pt>
                <c:pt idx="101">
                  <c:v>40298</c:v>
                </c:pt>
                <c:pt idx="102">
                  <c:v>40297</c:v>
                </c:pt>
                <c:pt idx="103">
                  <c:v>40296</c:v>
                </c:pt>
                <c:pt idx="104">
                  <c:v>40295</c:v>
                </c:pt>
                <c:pt idx="105">
                  <c:v>40294</c:v>
                </c:pt>
                <c:pt idx="106">
                  <c:v>40293</c:v>
                </c:pt>
                <c:pt idx="107">
                  <c:v>40292</c:v>
                </c:pt>
                <c:pt idx="108">
                  <c:v>40291</c:v>
                </c:pt>
                <c:pt idx="109">
                  <c:v>40290</c:v>
                </c:pt>
                <c:pt idx="110">
                  <c:v>40289</c:v>
                </c:pt>
                <c:pt idx="111">
                  <c:v>40288</c:v>
                </c:pt>
                <c:pt idx="112">
                  <c:v>40287</c:v>
                </c:pt>
                <c:pt idx="113">
                  <c:v>40286</c:v>
                </c:pt>
                <c:pt idx="114">
                  <c:v>40285</c:v>
                </c:pt>
                <c:pt idx="115">
                  <c:v>40284</c:v>
                </c:pt>
                <c:pt idx="116">
                  <c:v>40283</c:v>
                </c:pt>
                <c:pt idx="117">
                  <c:v>40282</c:v>
                </c:pt>
                <c:pt idx="118">
                  <c:v>40281</c:v>
                </c:pt>
                <c:pt idx="119">
                  <c:v>40280</c:v>
                </c:pt>
                <c:pt idx="120">
                  <c:v>40279</c:v>
                </c:pt>
                <c:pt idx="121">
                  <c:v>40278</c:v>
                </c:pt>
                <c:pt idx="122">
                  <c:v>40277</c:v>
                </c:pt>
                <c:pt idx="123">
                  <c:v>40276</c:v>
                </c:pt>
                <c:pt idx="124">
                  <c:v>40275</c:v>
                </c:pt>
                <c:pt idx="125">
                  <c:v>40274</c:v>
                </c:pt>
                <c:pt idx="126">
                  <c:v>40273</c:v>
                </c:pt>
                <c:pt idx="127">
                  <c:v>40272</c:v>
                </c:pt>
                <c:pt idx="128">
                  <c:v>40271</c:v>
                </c:pt>
                <c:pt idx="129">
                  <c:v>40270</c:v>
                </c:pt>
                <c:pt idx="130">
                  <c:v>40269</c:v>
                </c:pt>
                <c:pt idx="131">
                  <c:v>40268</c:v>
                </c:pt>
                <c:pt idx="132">
                  <c:v>40267</c:v>
                </c:pt>
                <c:pt idx="133">
                  <c:v>40266</c:v>
                </c:pt>
                <c:pt idx="134">
                  <c:v>40265</c:v>
                </c:pt>
                <c:pt idx="135">
                  <c:v>40264</c:v>
                </c:pt>
                <c:pt idx="136">
                  <c:v>40263</c:v>
                </c:pt>
                <c:pt idx="137">
                  <c:v>40262</c:v>
                </c:pt>
                <c:pt idx="138">
                  <c:v>40261</c:v>
                </c:pt>
                <c:pt idx="139">
                  <c:v>40260</c:v>
                </c:pt>
                <c:pt idx="140">
                  <c:v>40259</c:v>
                </c:pt>
                <c:pt idx="141">
                  <c:v>40258</c:v>
                </c:pt>
                <c:pt idx="142">
                  <c:v>40257</c:v>
                </c:pt>
                <c:pt idx="143">
                  <c:v>40256</c:v>
                </c:pt>
                <c:pt idx="144">
                  <c:v>40255</c:v>
                </c:pt>
                <c:pt idx="145">
                  <c:v>40254</c:v>
                </c:pt>
                <c:pt idx="146">
                  <c:v>40253</c:v>
                </c:pt>
                <c:pt idx="147">
                  <c:v>40252</c:v>
                </c:pt>
                <c:pt idx="148">
                  <c:v>40251</c:v>
                </c:pt>
                <c:pt idx="149">
                  <c:v>40250</c:v>
                </c:pt>
                <c:pt idx="150">
                  <c:v>40249</c:v>
                </c:pt>
                <c:pt idx="151">
                  <c:v>40248</c:v>
                </c:pt>
                <c:pt idx="152">
                  <c:v>40247</c:v>
                </c:pt>
                <c:pt idx="153">
                  <c:v>40246</c:v>
                </c:pt>
                <c:pt idx="154">
                  <c:v>40245</c:v>
                </c:pt>
                <c:pt idx="155">
                  <c:v>40244</c:v>
                </c:pt>
                <c:pt idx="156">
                  <c:v>40243</c:v>
                </c:pt>
                <c:pt idx="157">
                  <c:v>40242</c:v>
                </c:pt>
                <c:pt idx="158">
                  <c:v>40241</c:v>
                </c:pt>
                <c:pt idx="159">
                  <c:v>40240</c:v>
                </c:pt>
                <c:pt idx="160">
                  <c:v>40239</c:v>
                </c:pt>
                <c:pt idx="161">
                  <c:v>40238</c:v>
                </c:pt>
                <c:pt idx="162">
                  <c:v>40237</c:v>
                </c:pt>
                <c:pt idx="163">
                  <c:v>40236</c:v>
                </c:pt>
                <c:pt idx="164">
                  <c:v>40235</c:v>
                </c:pt>
                <c:pt idx="165">
                  <c:v>40234</c:v>
                </c:pt>
                <c:pt idx="166">
                  <c:v>40233</c:v>
                </c:pt>
                <c:pt idx="167">
                  <c:v>40232</c:v>
                </c:pt>
                <c:pt idx="168">
                  <c:v>40231</c:v>
                </c:pt>
                <c:pt idx="169">
                  <c:v>40230</c:v>
                </c:pt>
                <c:pt idx="170">
                  <c:v>40229</c:v>
                </c:pt>
                <c:pt idx="171">
                  <c:v>40228</c:v>
                </c:pt>
                <c:pt idx="172">
                  <c:v>40227</c:v>
                </c:pt>
                <c:pt idx="173">
                  <c:v>40226</c:v>
                </c:pt>
                <c:pt idx="174">
                  <c:v>40225</c:v>
                </c:pt>
                <c:pt idx="175">
                  <c:v>40224</c:v>
                </c:pt>
                <c:pt idx="176">
                  <c:v>40223</c:v>
                </c:pt>
                <c:pt idx="177">
                  <c:v>40222</c:v>
                </c:pt>
                <c:pt idx="178">
                  <c:v>40221</c:v>
                </c:pt>
                <c:pt idx="179">
                  <c:v>40220</c:v>
                </c:pt>
                <c:pt idx="180">
                  <c:v>40219</c:v>
                </c:pt>
                <c:pt idx="181">
                  <c:v>40218</c:v>
                </c:pt>
                <c:pt idx="182">
                  <c:v>40217</c:v>
                </c:pt>
                <c:pt idx="183">
                  <c:v>40216</c:v>
                </c:pt>
                <c:pt idx="184">
                  <c:v>40215</c:v>
                </c:pt>
                <c:pt idx="185">
                  <c:v>40214</c:v>
                </c:pt>
                <c:pt idx="186">
                  <c:v>40213</c:v>
                </c:pt>
                <c:pt idx="187">
                  <c:v>40212</c:v>
                </c:pt>
                <c:pt idx="188">
                  <c:v>40211</c:v>
                </c:pt>
                <c:pt idx="189">
                  <c:v>40210</c:v>
                </c:pt>
                <c:pt idx="190">
                  <c:v>40209</c:v>
                </c:pt>
                <c:pt idx="191">
                  <c:v>40208</c:v>
                </c:pt>
                <c:pt idx="192">
                  <c:v>40207</c:v>
                </c:pt>
                <c:pt idx="193">
                  <c:v>40206</c:v>
                </c:pt>
                <c:pt idx="194">
                  <c:v>40205</c:v>
                </c:pt>
                <c:pt idx="195">
                  <c:v>40204</c:v>
                </c:pt>
                <c:pt idx="196">
                  <c:v>40203</c:v>
                </c:pt>
                <c:pt idx="197">
                  <c:v>40202</c:v>
                </c:pt>
                <c:pt idx="198">
                  <c:v>40201</c:v>
                </c:pt>
                <c:pt idx="199">
                  <c:v>40200</c:v>
                </c:pt>
                <c:pt idx="200">
                  <c:v>40199</c:v>
                </c:pt>
                <c:pt idx="201">
                  <c:v>40198</c:v>
                </c:pt>
                <c:pt idx="202">
                  <c:v>40197</c:v>
                </c:pt>
                <c:pt idx="203">
                  <c:v>40196</c:v>
                </c:pt>
                <c:pt idx="204">
                  <c:v>40195</c:v>
                </c:pt>
                <c:pt idx="205">
                  <c:v>40194</c:v>
                </c:pt>
                <c:pt idx="206">
                  <c:v>40193</c:v>
                </c:pt>
                <c:pt idx="207">
                  <c:v>40192</c:v>
                </c:pt>
                <c:pt idx="208">
                  <c:v>40191</c:v>
                </c:pt>
                <c:pt idx="209">
                  <c:v>40190</c:v>
                </c:pt>
                <c:pt idx="210">
                  <c:v>40189</c:v>
                </c:pt>
                <c:pt idx="211">
                  <c:v>40188</c:v>
                </c:pt>
                <c:pt idx="212">
                  <c:v>40187</c:v>
                </c:pt>
                <c:pt idx="213">
                  <c:v>40186</c:v>
                </c:pt>
                <c:pt idx="214">
                  <c:v>40185</c:v>
                </c:pt>
                <c:pt idx="215">
                  <c:v>40184</c:v>
                </c:pt>
                <c:pt idx="216">
                  <c:v>40183</c:v>
                </c:pt>
                <c:pt idx="217">
                  <c:v>40182</c:v>
                </c:pt>
                <c:pt idx="218">
                  <c:v>40181</c:v>
                </c:pt>
                <c:pt idx="219">
                  <c:v>40180</c:v>
                </c:pt>
                <c:pt idx="220">
                  <c:v>40179</c:v>
                </c:pt>
              </c:strCache>
            </c:strRef>
          </c:xVal>
          <c:yVal>
            <c:numRef>
              <c:f>'Wheat Prices'!$B$6:$B$226</c:f>
              <c:numCache>
                <c:ptCount val="221"/>
                <c:pt idx="0">
                  <c:v>712</c:v>
                </c:pt>
                <c:pt idx="1">
                  <c:v>726</c:v>
                </c:pt>
                <c:pt idx="2">
                  <c:v>726</c:v>
                </c:pt>
                <c:pt idx="3">
                  <c:v>726</c:v>
                </c:pt>
                <c:pt idx="4">
                  <c:v>786</c:v>
                </c:pt>
                <c:pt idx="5">
                  <c:v>728</c:v>
                </c:pt>
                <c:pt idx="6">
                  <c:v>680</c:v>
                </c:pt>
                <c:pt idx="7">
                  <c:v>693</c:v>
                </c:pt>
                <c:pt idx="8">
                  <c:v>662</c:v>
                </c:pt>
                <c:pt idx="9">
                  <c:v>662</c:v>
                </c:pt>
                <c:pt idx="10">
                  <c:v>662</c:v>
                </c:pt>
                <c:pt idx="11">
                  <c:v>628</c:v>
                </c:pt>
                <c:pt idx="12">
                  <c:v>616</c:v>
                </c:pt>
                <c:pt idx="13">
                  <c:v>595</c:v>
                </c:pt>
                <c:pt idx="14">
                  <c:v>590</c:v>
                </c:pt>
                <c:pt idx="15">
                  <c:v>596</c:v>
                </c:pt>
                <c:pt idx="16">
                  <c:v>596</c:v>
                </c:pt>
                <c:pt idx="17">
                  <c:v>596</c:v>
                </c:pt>
                <c:pt idx="18">
                  <c:v>596</c:v>
                </c:pt>
                <c:pt idx="19">
                  <c:v>588</c:v>
                </c:pt>
                <c:pt idx="20">
                  <c:v>577</c:v>
                </c:pt>
                <c:pt idx="21">
                  <c:v>582</c:v>
                </c:pt>
                <c:pt idx="22">
                  <c:v>587</c:v>
                </c:pt>
                <c:pt idx="23">
                  <c:v>587</c:v>
                </c:pt>
                <c:pt idx="24">
                  <c:v>587</c:v>
                </c:pt>
                <c:pt idx="25">
                  <c:v>596</c:v>
                </c:pt>
                <c:pt idx="26">
                  <c:v>559</c:v>
                </c:pt>
                <c:pt idx="27">
                  <c:v>549</c:v>
                </c:pt>
                <c:pt idx="28">
                  <c:v>536</c:v>
                </c:pt>
                <c:pt idx="29">
                  <c:v>538</c:v>
                </c:pt>
                <c:pt idx="30">
                  <c:v>538</c:v>
                </c:pt>
                <c:pt idx="31">
                  <c:v>538</c:v>
                </c:pt>
                <c:pt idx="32">
                  <c:v>548</c:v>
                </c:pt>
                <c:pt idx="33">
                  <c:v>530</c:v>
                </c:pt>
                <c:pt idx="34">
                  <c:v>508</c:v>
                </c:pt>
                <c:pt idx="35">
                  <c:v>503</c:v>
                </c:pt>
                <c:pt idx="36">
                  <c:v>503</c:v>
                </c:pt>
                <c:pt idx="37">
                  <c:v>503</c:v>
                </c:pt>
                <c:pt idx="38">
                  <c:v>503</c:v>
                </c:pt>
                <c:pt idx="39">
                  <c:v>499</c:v>
                </c:pt>
                <c:pt idx="40">
                  <c:v>480</c:v>
                </c:pt>
                <c:pt idx="41">
                  <c:v>457</c:v>
                </c:pt>
                <c:pt idx="42">
                  <c:v>465</c:v>
                </c:pt>
                <c:pt idx="43">
                  <c:v>471</c:v>
                </c:pt>
                <c:pt idx="44">
                  <c:v>471</c:v>
                </c:pt>
                <c:pt idx="45">
                  <c:v>471</c:v>
                </c:pt>
                <c:pt idx="46">
                  <c:v>478</c:v>
                </c:pt>
                <c:pt idx="47">
                  <c:v>476</c:v>
                </c:pt>
                <c:pt idx="48">
                  <c:v>461</c:v>
                </c:pt>
                <c:pt idx="49">
                  <c:v>462</c:v>
                </c:pt>
                <c:pt idx="50">
                  <c:v>462</c:v>
                </c:pt>
                <c:pt idx="51">
                  <c:v>462</c:v>
                </c:pt>
                <c:pt idx="52">
                  <c:v>462</c:v>
                </c:pt>
                <c:pt idx="53">
                  <c:v>463</c:v>
                </c:pt>
                <c:pt idx="54">
                  <c:v>461</c:v>
                </c:pt>
                <c:pt idx="55">
                  <c:v>452</c:v>
                </c:pt>
                <c:pt idx="56">
                  <c:v>452</c:v>
                </c:pt>
                <c:pt idx="57">
                  <c:v>441</c:v>
                </c:pt>
                <c:pt idx="58">
                  <c:v>441</c:v>
                </c:pt>
                <c:pt idx="59">
                  <c:v>441</c:v>
                </c:pt>
                <c:pt idx="60">
                  <c:v>433</c:v>
                </c:pt>
                <c:pt idx="61">
                  <c:v>428</c:v>
                </c:pt>
                <c:pt idx="62">
                  <c:v>432</c:v>
                </c:pt>
                <c:pt idx="63">
                  <c:v>432</c:v>
                </c:pt>
                <c:pt idx="64">
                  <c:v>436</c:v>
                </c:pt>
                <c:pt idx="65">
                  <c:v>436</c:v>
                </c:pt>
                <c:pt idx="66">
                  <c:v>436</c:v>
                </c:pt>
                <c:pt idx="67">
                  <c:v>442</c:v>
                </c:pt>
                <c:pt idx="68">
                  <c:v>442</c:v>
                </c:pt>
                <c:pt idx="69">
                  <c:v>451</c:v>
                </c:pt>
                <c:pt idx="70">
                  <c:v>458</c:v>
                </c:pt>
                <c:pt idx="71">
                  <c:v>458</c:v>
                </c:pt>
                <c:pt idx="72">
                  <c:v>458</c:v>
                </c:pt>
                <c:pt idx="73">
                  <c:v>458</c:v>
                </c:pt>
                <c:pt idx="74">
                  <c:v>468</c:v>
                </c:pt>
                <c:pt idx="75">
                  <c:v>462</c:v>
                </c:pt>
                <c:pt idx="76">
                  <c:v>460</c:v>
                </c:pt>
                <c:pt idx="77">
                  <c:v>468</c:v>
                </c:pt>
                <c:pt idx="78">
                  <c:v>472</c:v>
                </c:pt>
                <c:pt idx="79">
                  <c:v>472</c:v>
                </c:pt>
                <c:pt idx="80">
                  <c:v>472</c:v>
                </c:pt>
                <c:pt idx="81">
                  <c:v>470</c:v>
                </c:pt>
                <c:pt idx="82">
                  <c:v>469</c:v>
                </c:pt>
                <c:pt idx="83">
                  <c:v>468</c:v>
                </c:pt>
                <c:pt idx="84">
                  <c:v>469</c:v>
                </c:pt>
                <c:pt idx="85">
                  <c:v>472</c:v>
                </c:pt>
                <c:pt idx="86">
                  <c:v>472</c:v>
                </c:pt>
                <c:pt idx="87">
                  <c:v>472</c:v>
                </c:pt>
                <c:pt idx="88">
                  <c:v>479</c:v>
                </c:pt>
                <c:pt idx="89">
                  <c:v>492</c:v>
                </c:pt>
                <c:pt idx="90">
                  <c:v>493</c:v>
                </c:pt>
                <c:pt idx="91">
                  <c:v>493</c:v>
                </c:pt>
                <c:pt idx="92">
                  <c:v>509</c:v>
                </c:pt>
                <c:pt idx="93">
                  <c:v>509</c:v>
                </c:pt>
                <c:pt idx="94">
                  <c:v>509</c:v>
                </c:pt>
                <c:pt idx="95">
                  <c:v>508</c:v>
                </c:pt>
                <c:pt idx="96">
                  <c:v>512</c:v>
                </c:pt>
                <c:pt idx="97">
                  <c:v>511</c:v>
                </c:pt>
                <c:pt idx="98">
                  <c:v>502</c:v>
                </c:pt>
                <c:pt idx="99">
                  <c:v>503</c:v>
                </c:pt>
                <c:pt idx="100">
                  <c:v>503</c:v>
                </c:pt>
                <c:pt idx="101">
                  <c:v>503</c:v>
                </c:pt>
                <c:pt idx="102">
                  <c:v>496</c:v>
                </c:pt>
                <c:pt idx="103">
                  <c:v>488</c:v>
                </c:pt>
                <c:pt idx="104">
                  <c:v>490</c:v>
                </c:pt>
                <c:pt idx="105">
                  <c:v>488</c:v>
                </c:pt>
                <c:pt idx="106">
                  <c:v>506</c:v>
                </c:pt>
                <c:pt idx="107">
                  <c:v>506</c:v>
                </c:pt>
                <c:pt idx="108">
                  <c:v>506</c:v>
                </c:pt>
                <c:pt idx="109">
                  <c:v>511</c:v>
                </c:pt>
                <c:pt idx="110">
                  <c:v>500</c:v>
                </c:pt>
                <c:pt idx="111">
                  <c:v>498</c:v>
                </c:pt>
                <c:pt idx="112">
                  <c:v>480</c:v>
                </c:pt>
                <c:pt idx="113">
                  <c:v>502</c:v>
                </c:pt>
                <c:pt idx="114">
                  <c:v>502</c:v>
                </c:pt>
                <c:pt idx="115">
                  <c:v>502</c:v>
                </c:pt>
                <c:pt idx="116">
                  <c:v>493</c:v>
                </c:pt>
                <c:pt idx="117">
                  <c:v>475</c:v>
                </c:pt>
                <c:pt idx="118">
                  <c:v>476</c:v>
                </c:pt>
                <c:pt idx="119">
                  <c:v>468</c:v>
                </c:pt>
                <c:pt idx="120">
                  <c:v>466</c:v>
                </c:pt>
                <c:pt idx="121">
                  <c:v>466</c:v>
                </c:pt>
                <c:pt idx="122">
                  <c:v>466</c:v>
                </c:pt>
                <c:pt idx="123">
                  <c:v>469</c:v>
                </c:pt>
                <c:pt idx="124">
                  <c:v>475</c:v>
                </c:pt>
                <c:pt idx="125">
                  <c:v>464</c:v>
                </c:pt>
                <c:pt idx="126">
                  <c:v>454</c:v>
                </c:pt>
                <c:pt idx="127">
                  <c:v>455</c:v>
                </c:pt>
                <c:pt idx="128">
                  <c:v>455</c:v>
                </c:pt>
                <c:pt idx="129">
                  <c:v>455</c:v>
                </c:pt>
                <c:pt idx="130">
                  <c:v>455</c:v>
                </c:pt>
                <c:pt idx="131">
                  <c:v>450</c:v>
                </c:pt>
                <c:pt idx="132">
                  <c:v>472</c:v>
                </c:pt>
                <c:pt idx="133">
                  <c:v>465</c:v>
                </c:pt>
                <c:pt idx="134">
                  <c:v>465</c:v>
                </c:pt>
                <c:pt idx="135">
                  <c:v>465</c:v>
                </c:pt>
                <c:pt idx="136">
                  <c:v>465</c:v>
                </c:pt>
                <c:pt idx="137">
                  <c:v>466</c:v>
                </c:pt>
                <c:pt idx="138">
                  <c:v>476</c:v>
                </c:pt>
                <c:pt idx="139">
                  <c:v>477</c:v>
                </c:pt>
                <c:pt idx="140">
                  <c:v>486</c:v>
                </c:pt>
                <c:pt idx="141">
                  <c:v>484</c:v>
                </c:pt>
                <c:pt idx="142">
                  <c:v>484</c:v>
                </c:pt>
                <c:pt idx="143">
                  <c:v>484</c:v>
                </c:pt>
                <c:pt idx="144">
                  <c:v>489</c:v>
                </c:pt>
                <c:pt idx="145">
                  <c:v>496</c:v>
                </c:pt>
                <c:pt idx="146">
                  <c:v>487</c:v>
                </c:pt>
                <c:pt idx="147">
                  <c:v>479</c:v>
                </c:pt>
                <c:pt idx="148">
                  <c:v>485</c:v>
                </c:pt>
                <c:pt idx="149">
                  <c:v>485</c:v>
                </c:pt>
                <c:pt idx="150">
                  <c:v>485</c:v>
                </c:pt>
                <c:pt idx="151">
                  <c:v>479</c:v>
                </c:pt>
                <c:pt idx="152">
                  <c:v>482</c:v>
                </c:pt>
                <c:pt idx="153">
                  <c:v>490</c:v>
                </c:pt>
                <c:pt idx="154">
                  <c:v>495</c:v>
                </c:pt>
                <c:pt idx="155">
                  <c:v>494</c:v>
                </c:pt>
                <c:pt idx="156">
                  <c:v>494</c:v>
                </c:pt>
                <c:pt idx="157">
                  <c:v>494</c:v>
                </c:pt>
                <c:pt idx="158">
                  <c:v>502</c:v>
                </c:pt>
                <c:pt idx="159">
                  <c:v>516</c:v>
                </c:pt>
                <c:pt idx="160">
                  <c:v>504</c:v>
                </c:pt>
                <c:pt idx="161">
                  <c:v>504</c:v>
                </c:pt>
                <c:pt idx="162">
                  <c:v>519</c:v>
                </c:pt>
                <c:pt idx="163">
                  <c:v>519</c:v>
                </c:pt>
                <c:pt idx="164">
                  <c:v>519</c:v>
                </c:pt>
                <c:pt idx="165">
                  <c:v>504</c:v>
                </c:pt>
                <c:pt idx="166">
                  <c:v>514</c:v>
                </c:pt>
                <c:pt idx="167">
                  <c:v>506</c:v>
                </c:pt>
                <c:pt idx="168">
                  <c:v>515</c:v>
                </c:pt>
                <c:pt idx="169">
                  <c:v>504</c:v>
                </c:pt>
                <c:pt idx="170">
                  <c:v>504</c:v>
                </c:pt>
                <c:pt idx="171">
                  <c:v>504</c:v>
                </c:pt>
                <c:pt idx="172">
                  <c:v>500</c:v>
                </c:pt>
                <c:pt idx="173">
                  <c:v>495</c:v>
                </c:pt>
                <c:pt idx="174">
                  <c:v>505</c:v>
                </c:pt>
                <c:pt idx="175">
                  <c:v>486</c:v>
                </c:pt>
                <c:pt idx="176">
                  <c:v>486</c:v>
                </c:pt>
                <c:pt idx="177">
                  <c:v>486</c:v>
                </c:pt>
                <c:pt idx="178">
                  <c:v>486</c:v>
                </c:pt>
                <c:pt idx="179">
                  <c:v>494</c:v>
                </c:pt>
                <c:pt idx="180">
                  <c:v>497</c:v>
                </c:pt>
                <c:pt idx="181">
                  <c:v>482</c:v>
                </c:pt>
                <c:pt idx="182">
                  <c:v>484</c:v>
                </c:pt>
                <c:pt idx="183">
                  <c:v>473</c:v>
                </c:pt>
                <c:pt idx="184">
                  <c:v>473</c:v>
                </c:pt>
                <c:pt idx="185">
                  <c:v>473</c:v>
                </c:pt>
                <c:pt idx="186">
                  <c:v>476</c:v>
                </c:pt>
                <c:pt idx="187">
                  <c:v>469</c:v>
                </c:pt>
                <c:pt idx="188">
                  <c:v>487</c:v>
                </c:pt>
                <c:pt idx="189">
                  <c:v>475</c:v>
                </c:pt>
                <c:pt idx="190">
                  <c:v>474</c:v>
                </c:pt>
                <c:pt idx="191">
                  <c:v>474</c:v>
                </c:pt>
                <c:pt idx="192">
                  <c:v>474</c:v>
                </c:pt>
                <c:pt idx="193">
                  <c:v>487</c:v>
                </c:pt>
                <c:pt idx="194">
                  <c:v>484</c:v>
                </c:pt>
                <c:pt idx="195">
                  <c:v>494</c:v>
                </c:pt>
                <c:pt idx="196">
                  <c:v>498</c:v>
                </c:pt>
                <c:pt idx="197">
                  <c:v>498</c:v>
                </c:pt>
                <c:pt idx="198">
                  <c:v>498</c:v>
                </c:pt>
                <c:pt idx="199">
                  <c:v>498</c:v>
                </c:pt>
                <c:pt idx="200">
                  <c:v>500</c:v>
                </c:pt>
                <c:pt idx="201">
                  <c:v>498</c:v>
                </c:pt>
                <c:pt idx="202">
                  <c:v>500</c:v>
                </c:pt>
                <c:pt idx="203">
                  <c:v>510</c:v>
                </c:pt>
                <c:pt idx="204">
                  <c:v>510</c:v>
                </c:pt>
                <c:pt idx="205">
                  <c:v>510</c:v>
                </c:pt>
                <c:pt idx="206">
                  <c:v>510</c:v>
                </c:pt>
                <c:pt idx="207">
                  <c:v>528</c:v>
                </c:pt>
                <c:pt idx="208">
                  <c:v>537</c:v>
                </c:pt>
                <c:pt idx="209">
                  <c:v>536</c:v>
                </c:pt>
                <c:pt idx="210">
                  <c:v>572</c:v>
                </c:pt>
                <c:pt idx="211">
                  <c:v>568</c:v>
                </c:pt>
                <c:pt idx="212">
                  <c:v>568</c:v>
                </c:pt>
                <c:pt idx="213">
                  <c:v>568</c:v>
                </c:pt>
                <c:pt idx="214">
                  <c:v>558</c:v>
                </c:pt>
                <c:pt idx="215">
                  <c:v>567</c:v>
                </c:pt>
                <c:pt idx="216">
                  <c:v>553</c:v>
                </c:pt>
                <c:pt idx="217">
                  <c:v>558</c:v>
                </c:pt>
                <c:pt idx="218">
                  <c:v>542</c:v>
                </c:pt>
                <c:pt idx="219">
                  <c:v>542</c:v>
                </c:pt>
                <c:pt idx="220">
                  <c:v>542</c:v>
                </c:pt>
              </c:numCache>
            </c:numRef>
          </c:yVal>
          <c:smooth val="1"/>
        </c:ser>
        <c:axId val="33467149"/>
        <c:axId val="32768886"/>
      </c:scatterChart>
      <c:valAx>
        <c:axId val="33467149"/>
        <c:scaling>
          <c:orientation val="minMax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Chicago Board of Trade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768886"/>
        <c:crosses val="autoZero"/>
        <c:crossBetween val="midCat"/>
        <c:dispUnits/>
        <c:majorUnit val="20"/>
      </c:val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Cents Per Bushel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26484519"/>
        <c:axId val="37034080"/>
      </c:scatterChart>
      <c:valAx>
        <c:axId val="26484519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crossBetween val="midCat"/>
        <c:dispUnits/>
        <c:majorUnit val="8"/>
      </c:val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84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Used for Ethanol, 1980-2010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Grain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Grain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64871265"/>
        <c:axId val="46970474"/>
      </c:scatterChart>
      <c:valAx>
        <c:axId val="6487126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0474"/>
        <c:crosses val="autoZero"/>
        <c:crossBetween val="midCat"/>
        <c:dispUnits/>
      </c:valAx>
      <c:valAx>
        <c:axId val="4697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0.12575</cdr:y>
    </cdr:from>
    <cdr:to>
      <cdr:x>0.99675</cdr:x>
      <cdr:y>0.8625</cdr:y>
    </cdr:to>
    <cdr:sp>
      <cdr:nvSpPr>
        <cdr:cNvPr id="1" name="TextBox 6"/>
        <cdr:cNvSpPr txBox="1">
          <a:spLocks noChangeArrowheads="1"/>
        </cdr:cNvSpPr>
      </cdr:nvSpPr>
      <cdr:spPr>
        <a:xfrm>
          <a:off x="57340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2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0.12375</cdr:y>
    </cdr:from>
    <cdr:to>
      <cdr:x>1</cdr:x>
      <cdr:y>0.86025</cdr:y>
    </cdr:to>
    <cdr:sp>
      <cdr:nvSpPr>
        <cdr:cNvPr id="1" name="TextBox 2"/>
        <cdr:cNvSpPr txBox="1">
          <a:spLocks noChangeArrowheads="1"/>
        </cdr:cNvSpPr>
      </cdr:nvSpPr>
      <cdr:spPr>
        <a:xfrm>
          <a:off x="5753100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0.1335</cdr:y>
    </cdr:from>
    <cdr:to>
      <cdr:x>0.99525</cdr:x>
      <cdr:y>0.8705</cdr:y>
    </cdr:to>
    <cdr:sp>
      <cdr:nvSpPr>
        <cdr:cNvPr id="1" name="TextBox 2"/>
        <cdr:cNvSpPr txBox="1">
          <a:spLocks noChangeArrowheads="1"/>
        </cdr:cNvSpPr>
      </cdr:nvSpPr>
      <cdr:spPr>
        <a:xfrm>
          <a:off x="57245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0.2305</cdr:y>
    </cdr:from>
    <cdr:to>
      <cdr:x>0.87375</cdr:x>
      <cdr:y>0.26275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1152525"/>
          <a:ext cx="609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0.7505</cdr:x>
      <cdr:y>0.803</cdr:y>
    </cdr:from>
    <cdr:to>
      <cdr:x>0.8975</cdr:x>
      <cdr:y>0.83525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4029075"/>
          <a:ext cx="876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Kazakhstan</a:t>
          </a:r>
        </a:p>
      </cdr:txBody>
    </cdr:sp>
  </cdr:relSizeAnchor>
  <cdr:relSizeAnchor xmlns:cdr="http://schemas.openxmlformats.org/drawingml/2006/chartDrawing">
    <cdr:from>
      <cdr:x>0.698</cdr:x>
      <cdr:y>0.57425</cdr:y>
    </cdr:from>
    <cdr:to>
      <cdr:x>0.8045</cdr:x>
      <cdr:y>0.60725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2876550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0.969</cdr:x>
      <cdr:y>0.114</cdr:y>
    </cdr:from>
    <cdr:to>
      <cdr:x>0.99825</cdr:x>
      <cdr:y>0.851</cdr:y>
    </cdr:to>
    <cdr:sp>
      <cdr:nvSpPr>
        <cdr:cNvPr id="4" name="TextBox 5"/>
        <cdr:cNvSpPr txBox="1">
          <a:spLocks noChangeArrowheads="1"/>
        </cdr:cNvSpPr>
      </cdr:nvSpPr>
      <cdr:spPr>
        <a:xfrm>
          <a:off x="5743575" y="5715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0.328</cdr:y>
    </cdr:from>
    <cdr:to>
      <cdr:x>0.687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16383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0.657</cdr:x>
      <cdr:y>0.54875</cdr:y>
    </cdr:from>
    <cdr:to>
      <cdr:x>0.78675</cdr:x>
      <cdr:y>0.6305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2752725"/>
          <a:ext cx="771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European Union</a:t>
          </a:r>
        </a:p>
      </cdr:txBody>
    </cdr:sp>
  </cdr:relSizeAnchor>
  <cdr:relSizeAnchor xmlns:cdr="http://schemas.openxmlformats.org/drawingml/2006/chartDrawing">
    <cdr:from>
      <cdr:x>0.56225</cdr:x>
      <cdr:y>0.7815</cdr:y>
    </cdr:from>
    <cdr:to>
      <cdr:x>0.67325</cdr:x>
      <cdr:y>0.81275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0" y="3914775"/>
          <a:ext cx="657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0.36525</cdr:x>
      <cdr:y>0.80225</cdr:y>
    </cdr:from>
    <cdr:to>
      <cdr:x>0.47575</cdr:x>
      <cdr:y>0.83425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40195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0.23325</cdr:x>
      <cdr:y>0.45275</cdr:y>
    </cdr:from>
    <cdr:to>
      <cdr:x>0.343</cdr:x>
      <cdr:y>0.48475</cdr:y>
    </cdr:to>
    <cdr:sp>
      <cdr:nvSpPr>
        <cdr:cNvPr id="5" name="TextBox 5"/>
        <cdr:cNvSpPr txBox="1">
          <a:spLocks noChangeArrowheads="1"/>
        </cdr:cNvSpPr>
      </cdr:nvSpPr>
      <cdr:spPr>
        <a:xfrm>
          <a:off x="1381125" y="2266950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Australia</a:t>
          </a:r>
        </a:p>
      </cdr:txBody>
    </cdr:sp>
  </cdr:relSizeAnchor>
  <cdr:relSizeAnchor xmlns:cdr="http://schemas.openxmlformats.org/drawingml/2006/chartDrawing">
    <cdr:from>
      <cdr:x>0.25425</cdr:x>
      <cdr:y>0.6825</cdr:y>
    </cdr:from>
    <cdr:to>
      <cdr:x>0.36525</cdr:x>
      <cdr:y>0.738</cdr:y>
    </cdr:to>
    <cdr:sp>
      <cdr:nvSpPr>
        <cdr:cNvPr id="6" name="TextBox 6"/>
        <cdr:cNvSpPr txBox="1">
          <a:spLocks noChangeArrowheads="1"/>
        </cdr:cNvSpPr>
      </cdr:nvSpPr>
      <cdr:spPr>
        <a:xfrm>
          <a:off x="1504950" y="3419475"/>
          <a:ext cx="657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0.205</cdr:x>
      <cdr:y>0.58</cdr:y>
    </cdr:from>
    <cdr:to>
      <cdr:x>0.35075</cdr:x>
      <cdr:y>0.6115</cdr:y>
    </cdr:to>
    <cdr:sp>
      <cdr:nvSpPr>
        <cdr:cNvPr id="7" name="TextBox 7"/>
        <cdr:cNvSpPr txBox="1">
          <a:spLocks noChangeArrowheads="1"/>
        </cdr:cNvSpPr>
      </cdr:nvSpPr>
      <cdr:spPr>
        <a:xfrm>
          <a:off x="1209675" y="2905125"/>
          <a:ext cx="866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Kazakhstan</a:t>
          </a:r>
        </a:p>
      </cdr:txBody>
    </cdr:sp>
  </cdr:relSizeAnchor>
  <cdr:relSizeAnchor xmlns:cdr="http://schemas.openxmlformats.org/drawingml/2006/chartDrawing">
    <cdr:from>
      <cdr:x>0.36525</cdr:x>
      <cdr:y>0.31175</cdr:y>
    </cdr:from>
    <cdr:to>
      <cdr:x>0.463</cdr:x>
      <cdr:y>0.341</cdr:y>
    </cdr:to>
    <cdr:sp>
      <cdr:nvSpPr>
        <cdr:cNvPr id="8" name="TextBox 8"/>
        <cdr:cNvSpPr txBox="1">
          <a:spLocks noChangeArrowheads="1"/>
        </cdr:cNvSpPr>
      </cdr:nvSpPr>
      <cdr:spPr>
        <a:xfrm>
          <a:off x="2162175" y="1562100"/>
          <a:ext cx="581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  <cdr:relSizeAnchor xmlns:cdr="http://schemas.openxmlformats.org/drawingml/2006/chartDrawing">
    <cdr:from>
      <cdr:x>0.33275</cdr:x>
      <cdr:y>0.52875</cdr:y>
    </cdr:from>
    <cdr:to>
      <cdr:x>0.67025</cdr:x>
      <cdr:y>0.6305</cdr:y>
    </cdr:to>
    <cdr:sp>
      <cdr:nvSpPr>
        <cdr:cNvPr id="9" name="TextBox 9"/>
        <cdr:cNvSpPr txBox="1">
          <a:spLocks noChangeArrowheads="1"/>
        </cdr:cNvSpPr>
      </cdr:nvSpPr>
      <cdr:spPr>
        <a:xfrm>
          <a:off x="1971675" y="2647950"/>
          <a:ext cx="20002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Total: 
129 Million Tons</a:t>
          </a:r>
        </a:p>
      </cdr:txBody>
    </cdr:sp>
  </cdr:relSizeAnchor>
  <cdr:relSizeAnchor xmlns:cdr="http://schemas.openxmlformats.org/drawingml/2006/chartDrawing">
    <cdr:from>
      <cdr:x>0.25425</cdr:x>
      <cdr:y>0.6115</cdr:y>
    </cdr:from>
    <cdr:to>
      <cdr:x>0.295</cdr:x>
      <cdr:y>0.642</cdr:y>
    </cdr:to>
    <cdr:sp>
      <cdr:nvSpPr>
        <cdr:cNvPr id="10" name="TextBox 10"/>
        <cdr:cNvSpPr txBox="1">
          <a:spLocks noChangeArrowheads="1"/>
        </cdr:cNvSpPr>
      </cdr:nvSpPr>
      <cdr:spPr>
        <a:xfrm>
          <a:off x="1504950" y="3067050"/>
          <a:ext cx="238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0.289</cdr:x>
      <cdr:y>0.7275</cdr:y>
    </cdr:from>
    <cdr:to>
      <cdr:x>0.33225</cdr:x>
      <cdr:y>0.758</cdr:y>
    </cdr:to>
    <cdr:sp>
      <cdr:nvSpPr>
        <cdr:cNvPr id="11" name="TextBox 11"/>
        <cdr:cNvSpPr txBox="1">
          <a:spLocks noChangeArrowheads="1"/>
        </cdr:cNvSpPr>
      </cdr:nvSpPr>
      <cdr:spPr>
        <a:xfrm>
          <a:off x="1714500" y="3648075"/>
          <a:ext cx="257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0.40075</cdr:x>
      <cdr:y>0.8335</cdr:y>
    </cdr:from>
    <cdr:to>
      <cdr:x>0.44575</cdr:x>
      <cdr:y>0.86475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371725" y="418147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cdr:txBody>
    </cdr:sp>
  </cdr:relSizeAnchor>
  <cdr:relSizeAnchor xmlns:cdr="http://schemas.openxmlformats.org/drawingml/2006/chartDrawing">
    <cdr:from>
      <cdr:x>0.5915</cdr:x>
      <cdr:y>0.35875</cdr:y>
    </cdr:from>
    <cdr:to>
      <cdr:x>0.642</cdr:x>
      <cdr:y>0.38925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505200" y="1800225"/>
          <a:ext cx="295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cdr:txBody>
    </cdr:sp>
  </cdr:relSizeAnchor>
  <cdr:relSizeAnchor xmlns:cdr="http://schemas.openxmlformats.org/drawingml/2006/chartDrawing">
    <cdr:from>
      <cdr:x>0.70375</cdr:x>
      <cdr:y>0.6235</cdr:y>
    </cdr:from>
    <cdr:to>
      <cdr:x>0.75125</cdr:x>
      <cdr:y>0.65475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171950" y="3124200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0.5915</cdr:x>
      <cdr:y>0.81</cdr:y>
    </cdr:from>
    <cdr:to>
      <cdr:x>0.63775</cdr:x>
      <cdr:y>0.8405</cdr:y>
    </cdr:to>
    <cdr:sp>
      <cdr:nvSpPr>
        <cdr:cNvPr id="15" name="TextBox 15"/>
        <cdr:cNvSpPr txBox="1">
          <a:spLocks noChangeArrowheads="1"/>
        </cdr:cNvSpPr>
      </cdr:nvSpPr>
      <cdr:spPr>
        <a:xfrm>
          <a:off x="3505200" y="4057650"/>
          <a:ext cx="276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cdr:txBody>
    </cdr:sp>
  </cdr:relSizeAnchor>
  <cdr:relSizeAnchor xmlns:cdr="http://schemas.openxmlformats.org/drawingml/2006/chartDrawing">
    <cdr:from>
      <cdr:x>0.26625</cdr:x>
      <cdr:y>0.4855</cdr:y>
    </cdr:from>
    <cdr:to>
      <cdr:x>0.31125</cdr:x>
      <cdr:y>0.51675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571625" y="242887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cdr:txBody>
    </cdr:sp>
  </cdr:relSizeAnchor>
  <cdr:relSizeAnchor xmlns:cdr="http://schemas.openxmlformats.org/drawingml/2006/chartDrawing">
    <cdr:from>
      <cdr:x>0.393</cdr:x>
      <cdr:y>0.34225</cdr:y>
    </cdr:from>
    <cdr:to>
      <cdr:x>0.44575</cdr:x>
      <cdr:y>0.373</cdr:y>
    </cdr:to>
    <cdr:sp>
      <cdr:nvSpPr>
        <cdr:cNvPr id="17" name="TextBox 17"/>
        <cdr:cNvSpPr txBox="1">
          <a:spLocks noChangeArrowheads="1"/>
        </cdr:cNvSpPr>
      </cdr:nvSpPr>
      <cdr:spPr>
        <a:xfrm>
          <a:off x="2324100" y="1714500"/>
          <a:ext cx="314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cdr:txBody>
    </cdr:sp>
  </cdr:relSizeAnchor>
  <cdr:relSizeAnchor xmlns:cdr="http://schemas.openxmlformats.org/drawingml/2006/chartDrawing">
    <cdr:from>
      <cdr:x>0.6575</cdr:x>
      <cdr:y>0.91825</cdr:y>
    </cdr:from>
    <cdr:to>
      <cdr:x>0.93425</cdr:x>
      <cdr:y>0.951</cdr:y>
    </cdr:to>
    <cdr:sp>
      <cdr:nvSpPr>
        <cdr:cNvPr id="18" name="TextBox 18"/>
        <cdr:cNvSpPr txBox="1">
          <a:spLocks noChangeArrowheads="1"/>
        </cdr:cNvSpPr>
      </cdr:nvSpPr>
      <cdr:spPr>
        <a:xfrm>
          <a:off x="3895725" y="4600575"/>
          <a:ext cx="1638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from USDA</a:t>
          </a:r>
        </a:p>
      </cdr:txBody>
    </cdr:sp>
  </cdr:relSizeAnchor>
  <cdr:relSizeAnchor xmlns:cdr="http://schemas.openxmlformats.org/drawingml/2006/chartDrawing">
    <cdr:from>
      <cdr:x>0.4745</cdr:x>
      <cdr:y>0.96775</cdr:y>
    </cdr:from>
    <cdr:to>
      <cdr:x>1</cdr:x>
      <cdr:y>1</cdr:y>
    </cdr:to>
    <cdr:sp>
      <cdr:nvSpPr>
        <cdr:cNvPr id="19" name="TextBox 19"/>
        <cdr:cNvSpPr txBox="1">
          <a:spLocks noChangeArrowheads="1"/>
        </cdr:cNvSpPr>
      </cdr:nvSpPr>
      <cdr:spPr>
        <a:xfrm>
          <a:off x="2809875" y="4857750"/>
          <a:ext cx="3114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Note: Sum of country data exceeds world total due to rounding.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0.089</cdr:y>
    </cdr:from>
    <cdr:to>
      <cdr:x>0.99325</cdr:x>
      <cdr:y>0.82575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4381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lan_b_updates/2010/update8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49</v>
      </c>
    </row>
    <row r="2" ht="12.75">
      <c r="A2" s="14" t="s">
        <v>50</v>
      </c>
    </row>
    <row r="3" ht="12.75">
      <c r="A3" s="80" t="s">
        <v>51</v>
      </c>
    </row>
    <row r="5" ht="12.75">
      <c r="A5" s="82" t="s">
        <v>0</v>
      </c>
    </row>
    <row r="6" ht="12.75">
      <c r="A6" t="s">
        <v>52</v>
      </c>
    </row>
    <row r="7" ht="12.75">
      <c r="A7" t="s">
        <v>53</v>
      </c>
    </row>
    <row r="9" ht="12.75">
      <c r="A9" s="82" t="s">
        <v>17</v>
      </c>
    </row>
    <row r="10" ht="12.75">
      <c r="A10" t="s">
        <v>54</v>
      </c>
    </row>
    <row r="12" ht="12.75">
      <c r="A12" s="82" t="s">
        <v>45</v>
      </c>
    </row>
    <row r="14" ht="12.75">
      <c r="A14" s="82" t="s">
        <v>32</v>
      </c>
    </row>
    <row r="15" ht="12.75">
      <c r="A15" t="s">
        <v>55</v>
      </c>
    </row>
    <row r="17" ht="12.75">
      <c r="A17" t="s">
        <v>56</v>
      </c>
    </row>
    <row r="19" ht="12.75">
      <c r="A19" s="82" t="s">
        <v>46</v>
      </c>
    </row>
    <row r="21" ht="12.75">
      <c r="A21" s="82" t="s">
        <v>28</v>
      </c>
    </row>
    <row r="22" ht="12.75">
      <c r="A22" t="s">
        <v>57</v>
      </c>
    </row>
    <row r="24" ht="12.75">
      <c r="A24" s="82" t="s">
        <v>16</v>
      </c>
    </row>
    <row r="25" ht="12.75">
      <c r="A25" t="s">
        <v>58</v>
      </c>
    </row>
    <row r="27" ht="12.75">
      <c r="A27" s="81" t="s">
        <v>48</v>
      </c>
    </row>
  </sheetData>
  <hyperlinks>
    <hyperlink ref="A27" r:id="rId1" display="http://www.earthpolicy.org"/>
    <hyperlink ref="A3" r:id="rId2" display="http://www.earthpolicy.org/index.php?/plan_b_updates/2010/update89"/>
    <hyperlink ref="A5" location="'World ProdConsStocks'!A1" display="World Grain Production, Consumption, and Stocks, 1960-2010"/>
    <hyperlink ref="A9" location="'Ru-Ka-Uk Grain'!A1" display="Grain Production in Russia, Kazakhstan, and Ukraine, 1987-2010"/>
    <hyperlink ref="A12" location="'Ru-Ka-Uk Wheat'!A1" display="Wheat Production and Exports for Russia, Kazakhstan, Ukraine, and the World, 1987-2010"/>
    <hyperlink ref="A14" location="'Leading Wheat Exporters'!A1" display="Leading Wheat Exporters, 2009"/>
    <hyperlink ref="A19" location="'Ru-Uk Barley'!A1" display="Barley Production and Exports for Russia, Ukraine, and the World, 1987-2010"/>
    <hyperlink ref="A21" location="'China Grain'!A1" display="Grain Imports and Consumption in China, 1964-2010"/>
    <hyperlink ref="A24" location="'US Grain to Ethanol'!A1" display="U.S. Grain and Corn Production and Use for Fuel Ethanol, 1980-20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13.140625" style="2" customWidth="1"/>
    <col min="6" max="6" width="15.00390625" style="2" customWidth="1"/>
    <col min="7" max="7" width="20.421875" style="2" customWidth="1"/>
  </cols>
  <sheetData>
    <row r="1" ht="12.75">
      <c r="A1" s="1" t="s">
        <v>0</v>
      </c>
    </row>
    <row r="3" spans="1:7" ht="33" customHeight="1">
      <c r="A3" s="3" t="s">
        <v>1</v>
      </c>
      <c r="B3" s="4" t="s">
        <v>2</v>
      </c>
      <c r="C3" s="4" t="s">
        <v>3</v>
      </c>
      <c r="D3" s="5" t="s">
        <v>4</v>
      </c>
      <c r="E3" s="78" t="s">
        <v>5</v>
      </c>
      <c r="F3" s="5" t="s">
        <v>6</v>
      </c>
      <c r="G3" s="6" t="s">
        <v>5</v>
      </c>
    </row>
    <row r="4" spans="1:7" ht="17.25" customHeight="1">
      <c r="A4" s="7"/>
      <c r="B4" s="83" t="s">
        <v>7</v>
      </c>
      <c r="C4" s="83"/>
      <c r="D4" s="83"/>
      <c r="E4" s="38" t="s">
        <v>7</v>
      </c>
      <c r="F4" s="2" t="s">
        <v>8</v>
      </c>
      <c r="G4" s="8" t="s">
        <v>9</v>
      </c>
    </row>
    <row r="5" ht="12.75">
      <c r="E5" s="38"/>
    </row>
    <row r="6" spans="1:7" ht="12.75">
      <c r="A6" s="7">
        <v>1960</v>
      </c>
      <c r="B6" s="9">
        <v>823.551</v>
      </c>
      <c r="C6" s="9">
        <v>815.247</v>
      </c>
      <c r="D6" s="9">
        <f aca="true" t="shared" si="0" ref="D6:D37">B6-C6</f>
        <v>8.304000000000087</v>
      </c>
      <c r="E6" s="79">
        <v>203.11</v>
      </c>
      <c r="F6" s="10">
        <f aca="true" t="shared" si="1" ref="F6:F37">(E6/C6)*100</f>
        <v>24.913921793027146</v>
      </c>
      <c r="G6" s="10">
        <f aca="true" t="shared" si="2" ref="G6:G37">(F6/100)*365</f>
        <v>90.93581454454909</v>
      </c>
    </row>
    <row r="7" spans="1:7" ht="12.75">
      <c r="A7" s="7">
        <v>1961</v>
      </c>
      <c r="B7" s="9">
        <v>799.508</v>
      </c>
      <c r="C7" s="9">
        <v>816.702</v>
      </c>
      <c r="D7" s="9">
        <f t="shared" si="0"/>
        <v>-17.19399999999996</v>
      </c>
      <c r="E7" s="79">
        <v>181.979</v>
      </c>
      <c r="F7" s="10">
        <f t="shared" si="1"/>
        <v>22.282178811855488</v>
      </c>
      <c r="G7" s="10">
        <f t="shared" si="2"/>
        <v>81.32995266327254</v>
      </c>
    </row>
    <row r="8" spans="1:7" ht="12.75">
      <c r="A8" s="7">
        <v>1962</v>
      </c>
      <c r="B8" s="9">
        <v>850.445</v>
      </c>
      <c r="C8" s="9">
        <v>837.716</v>
      </c>
      <c r="D8" s="9">
        <f t="shared" si="0"/>
        <v>12.729000000000042</v>
      </c>
      <c r="E8" s="79">
        <v>189.795</v>
      </c>
      <c r="F8" s="10">
        <f t="shared" si="1"/>
        <v>22.65624626961882</v>
      </c>
      <c r="G8" s="10">
        <f t="shared" si="2"/>
        <v>82.69529888410868</v>
      </c>
    </row>
    <row r="9" spans="1:7" ht="12.75">
      <c r="A9" s="7">
        <v>1963</v>
      </c>
      <c r="B9" s="9">
        <v>857.738</v>
      </c>
      <c r="C9" s="9">
        <v>852.073</v>
      </c>
      <c r="D9" s="9">
        <f t="shared" si="0"/>
        <v>5.665000000000077</v>
      </c>
      <c r="E9" s="79">
        <v>192.646</v>
      </c>
      <c r="F9" s="10">
        <f t="shared" si="1"/>
        <v>22.60909569954687</v>
      </c>
      <c r="G9" s="10">
        <f t="shared" si="2"/>
        <v>82.52319930334608</v>
      </c>
    </row>
    <row r="10" spans="1:7" ht="12.75">
      <c r="A10" s="7">
        <v>1964</v>
      </c>
      <c r="B10" s="9">
        <v>906.184</v>
      </c>
      <c r="C10" s="9">
        <v>895.764</v>
      </c>
      <c r="D10" s="9">
        <f t="shared" si="0"/>
        <v>10.419999999999959</v>
      </c>
      <c r="E10" s="79">
        <v>193.773</v>
      </c>
      <c r="F10" s="10">
        <f t="shared" si="1"/>
        <v>21.632148646295228</v>
      </c>
      <c r="G10" s="10">
        <f t="shared" si="2"/>
        <v>78.95734255897757</v>
      </c>
    </row>
    <row r="11" spans="1:7" ht="12.75">
      <c r="A11" s="7">
        <v>1965</v>
      </c>
      <c r="B11" s="9">
        <v>904.607</v>
      </c>
      <c r="C11" s="9">
        <v>931.985</v>
      </c>
      <c r="D11" s="9">
        <f t="shared" si="0"/>
        <v>-27.378000000000043</v>
      </c>
      <c r="E11" s="79">
        <v>159.141</v>
      </c>
      <c r="F11" s="10">
        <f t="shared" si="1"/>
        <v>17.075489412383245</v>
      </c>
      <c r="G11" s="10">
        <f t="shared" si="2"/>
        <v>62.32553635519885</v>
      </c>
    </row>
    <row r="12" spans="1:7" ht="12.75">
      <c r="A12" s="7">
        <v>1966</v>
      </c>
      <c r="B12" s="9">
        <v>988.464</v>
      </c>
      <c r="C12" s="9">
        <v>956.524</v>
      </c>
      <c r="D12" s="9">
        <f t="shared" si="0"/>
        <v>31.940000000000055</v>
      </c>
      <c r="E12" s="79">
        <v>189.474</v>
      </c>
      <c r="F12" s="10">
        <f t="shared" si="1"/>
        <v>19.808598634221408</v>
      </c>
      <c r="G12" s="10">
        <f t="shared" si="2"/>
        <v>72.30138501490813</v>
      </c>
    </row>
    <row r="13" spans="1:7" ht="12.75">
      <c r="A13" s="7">
        <v>1967</v>
      </c>
      <c r="B13" s="9">
        <v>1014.222</v>
      </c>
      <c r="C13" s="9">
        <v>987.535</v>
      </c>
      <c r="D13" s="9">
        <f t="shared" si="0"/>
        <v>26.687000000000012</v>
      </c>
      <c r="E13" s="79">
        <v>213.316</v>
      </c>
      <c r="F13" s="10">
        <f t="shared" si="1"/>
        <v>21.600854653252796</v>
      </c>
      <c r="G13" s="10">
        <f t="shared" si="2"/>
        <v>78.8431194843727</v>
      </c>
    </row>
    <row r="14" spans="1:7" ht="12.75">
      <c r="A14" s="7">
        <v>1968</v>
      </c>
      <c r="B14" s="9">
        <v>1052.459</v>
      </c>
      <c r="C14" s="9">
        <v>1019.986</v>
      </c>
      <c r="D14" s="9">
        <f t="shared" si="0"/>
        <v>32.47300000000007</v>
      </c>
      <c r="E14" s="79">
        <v>243.671</v>
      </c>
      <c r="F14" s="10">
        <f t="shared" si="1"/>
        <v>23.889641622532075</v>
      </c>
      <c r="G14" s="10">
        <f t="shared" si="2"/>
        <v>87.19719192224208</v>
      </c>
    </row>
    <row r="15" spans="1:7" ht="12.75">
      <c r="A15" s="7">
        <v>1969</v>
      </c>
      <c r="B15" s="9">
        <v>1063.107</v>
      </c>
      <c r="C15" s="9">
        <v>1068.706</v>
      </c>
      <c r="D15" s="9">
        <f t="shared" si="0"/>
        <v>-5.598999999999933</v>
      </c>
      <c r="E15" s="79">
        <v>227.781</v>
      </c>
      <c r="F15" s="10">
        <f t="shared" si="1"/>
        <v>21.31371958237345</v>
      </c>
      <c r="G15" s="10">
        <f t="shared" si="2"/>
        <v>77.79507647566311</v>
      </c>
    </row>
    <row r="16" spans="1:7" ht="12.75">
      <c r="A16" s="7">
        <v>1970</v>
      </c>
      <c r="B16" s="9">
        <v>1078.706</v>
      </c>
      <c r="C16" s="9">
        <v>1107.951</v>
      </c>
      <c r="D16" s="9">
        <f t="shared" si="0"/>
        <v>-29.24500000000012</v>
      </c>
      <c r="E16" s="79">
        <v>192.883</v>
      </c>
      <c r="F16" s="10">
        <f t="shared" si="1"/>
        <v>17.408982888232423</v>
      </c>
      <c r="G16" s="10">
        <f t="shared" si="2"/>
        <v>63.54278754204834</v>
      </c>
    </row>
    <row r="17" spans="1:7" ht="12.75">
      <c r="A17" s="7">
        <v>1971</v>
      </c>
      <c r="B17" s="9">
        <v>1177.258</v>
      </c>
      <c r="C17" s="9">
        <v>1149.974</v>
      </c>
      <c r="D17" s="9">
        <f t="shared" si="0"/>
        <v>27.284000000000106</v>
      </c>
      <c r="E17" s="79">
        <v>217.525</v>
      </c>
      <c r="F17" s="10">
        <f t="shared" si="1"/>
        <v>18.915645049366336</v>
      </c>
      <c r="G17" s="10">
        <f t="shared" si="2"/>
        <v>69.04210443018712</v>
      </c>
    </row>
    <row r="18" spans="1:7" ht="12.75">
      <c r="A18" s="7">
        <v>1972</v>
      </c>
      <c r="B18" s="9">
        <v>1140.61</v>
      </c>
      <c r="C18" s="9">
        <v>1173.621</v>
      </c>
      <c r="D18" s="9">
        <f t="shared" si="0"/>
        <v>-33.011000000000195</v>
      </c>
      <c r="E18" s="79">
        <v>180.277</v>
      </c>
      <c r="F18" s="10">
        <f t="shared" si="1"/>
        <v>15.360751043139137</v>
      </c>
      <c r="G18" s="10">
        <f t="shared" si="2"/>
        <v>56.06674130745785</v>
      </c>
    </row>
    <row r="19" spans="1:7" ht="12.75">
      <c r="A19" s="7">
        <v>1973</v>
      </c>
      <c r="B19" s="9">
        <v>1252.955</v>
      </c>
      <c r="C19" s="9">
        <v>1229.811</v>
      </c>
      <c r="D19" s="9">
        <f t="shared" si="0"/>
        <v>23.144000000000005</v>
      </c>
      <c r="E19" s="79">
        <v>191.78</v>
      </c>
      <c r="F19" s="10">
        <f t="shared" si="1"/>
        <v>15.594266110808896</v>
      </c>
      <c r="G19" s="10">
        <f t="shared" si="2"/>
        <v>56.91907130445247</v>
      </c>
    </row>
    <row r="20" spans="1:7" ht="12.75">
      <c r="A20" s="7">
        <v>1974</v>
      </c>
      <c r="B20" s="9">
        <v>1203.498</v>
      </c>
      <c r="C20" s="9">
        <v>1190.464</v>
      </c>
      <c r="D20" s="9">
        <f t="shared" si="0"/>
        <v>13.034000000000106</v>
      </c>
      <c r="E20" s="79">
        <v>198.933</v>
      </c>
      <c r="F20" s="10">
        <f t="shared" si="1"/>
        <v>16.710543115961507</v>
      </c>
      <c r="G20" s="10">
        <f t="shared" si="2"/>
        <v>60.9934823732595</v>
      </c>
    </row>
    <row r="21" spans="1:7" ht="12.75">
      <c r="A21" s="7">
        <v>1975</v>
      </c>
      <c r="B21" s="9">
        <v>1236.535</v>
      </c>
      <c r="C21" s="9">
        <v>1211.834</v>
      </c>
      <c r="D21" s="9">
        <f t="shared" si="0"/>
        <v>24.701000000000022</v>
      </c>
      <c r="E21" s="79">
        <v>218.928</v>
      </c>
      <c r="F21" s="10">
        <f t="shared" si="1"/>
        <v>18.065840700954087</v>
      </c>
      <c r="G21" s="10">
        <f t="shared" si="2"/>
        <v>65.94031855848242</v>
      </c>
    </row>
    <row r="22" spans="1:11" ht="12.75">
      <c r="A22" s="7">
        <v>1976</v>
      </c>
      <c r="B22" s="9">
        <v>1341.753</v>
      </c>
      <c r="C22" s="9">
        <v>1272.763</v>
      </c>
      <c r="D22" s="9">
        <f t="shared" si="0"/>
        <v>68.99000000000001</v>
      </c>
      <c r="E22" s="79">
        <v>279.947</v>
      </c>
      <c r="F22" s="10">
        <f t="shared" si="1"/>
        <v>21.995218277086938</v>
      </c>
      <c r="G22" s="10">
        <f t="shared" si="2"/>
        <v>80.28254671136732</v>
      </c>
      <c r="K22" s="9"/>
    </row>
    <row r="23" spans="1:7" ht="12.75">
      <c r="A23" s="7">
        <v>1977</v>
      </c>
      <c r="B23" s="9">
        <v>1318.999</v>
      </c>
      <c r="C23" s="9">
        <v>1319.437</v>
      </c>
      <c r="D23" s="9">
        <f t="shared" si="0"/>
        <v>-0.4379999999998745</v>
      </c>
      <c r="E23" s="79">
        <v>277.978</v>
      </c>
      <c r="F23" s="10">
        <f t="shared" si="1"/>
        <v>21.067925183241037</v>
      </c>
      <c r="G23" s="10">
        <f t="shared" si="2"/>
        <v>76.89792691882978</v>
      </c>
    </row>
    <row r="24" spans="1:7" ht="12.75">
      <c r="A24" s="7">
        <v>1978</v>
      </c>
      <c r="B24" s="9">
        <v>1445.142</v>
      </c>
      <c r="C24" s="9">
        <v>1380.064</v>
      </c>
      <c r="D24" s="9">
        <f t="shared" si="0"/>
        <v>65.07799999999997</v>
      </c>
      <c r="E24" s="79">
        <v>333.022</v>
      </c>
      <c r="F24" s="10">
        <f t="shared" si="1"/>
        <v>24.13090987084657</v>
      </c>
      <c r="G24" s="10">
        <f t="shared" si="2"/>
        <v>88.07782102858998</v>
      </c>
    </row>
    <row r="25" spans="1:7" ht="12.75">
      <c r="A25" s="7">
        <v>1979</v>
      </c>
      <c r="B25" s="9">
        <v>1409.235</v>
      </c>
      <c r="C25" s="9">
        <v>1415.694</v>
      </c>
      <c r="D25" s="9">
        <f t="shared" si="0"/>
        <v>-6.45900000000006</v>
      </c>
      <c r="E25" s="79">
        <v>327.733</v>
      </c>
      <c r="F25" s="10">
        <f t="shared" si="1"/>
        <v>23.149988627485886</v>
      </c>
      <c r="G25" s="10">
        <f t="shared" si="2"/>
        <v>84.49745849032348</v>
      </c>
    </row>
    <row r="26" spans="1:7" ht="12.75">
      <c r="A26" s="7">
        <v>1980</v>
      </c>
      <c r="B26" s="9">
        <v>1429.238</v>
      </c>
      <c r="C26" s="9">
        <v>1439.934</v>
      </c>
      <c r="D26" s="9">
        <f t="shared" si="0"/>
        <v>-10.695999999999913</v>
      </c>
      <c r="E26" s="79">
        <v>307.854</v>
      </c>
      <c r="F26" s="10">
        <f t="shared" si="1"/>
        <v>21.379729904287277</v>
      </c>
      <c r="G26" s="10">
        <f t="shared" si="2"/>
        <v>78.03601415064857</v>
      </c>
    </row>
    <row r="27" spans="1:7" ht="12.75">
      <c r="A27" s="7">
        <v>1981</v>
      </c>
      <c r="B27" s="9">
        <v>1481.908</v>
      </c>
      <c r="C27" s="9">
        <v>1457.804</v>
      </c>
      <c r="D27" s="9">
        <f t="shared" si="0"/>
        <v>24.103999999999814</v>
      </c>
      <c r="E27" s="79">
        <v>331.476</v>
      </c>
      <c r="F27" s="10">
        <f t="shared" si="1"/>
        <v>22.73803611459428</v>
      </c>
      <c r="G27" s="10">
        <f t="shared" si="2"/>
        <v>82.99383181826911</v>
      </c>
    </row>
    <row r="28" spans="1:7" ht="12.75">
      <c r="A28" s="7">
        <v>1982</v>
      </c>
      <c r="B28" s="9">
        <v>1532.992</v>
      </c>
      <c r="C28" s="9">
        <v>1474.637</v>
      </c>
      <c r="D28" s="9">
        <f t="shared" si="0"/>
        <v>58.35500000000002</v>
      </c>
      <c r="E28" s="79">
        <v>388.918</v>
      </c>
      <c r="F28" s="10">
        <f t="shared" si="1"/>
        <v>26.373812673898726</v>
      </c>
      <c r="G28" s="10">
        <f t="shared" si="2"/>
        <v>96.26441625973035</v>
      </c>
    </row>
    <row r="29" spans="1:7" ht="12.75">
      <c r="A29" s="7">
        <v>1983</v>
      </c>
      <c r="B29" s="9">
        <v>1469.439</v>
      </c>
      <c r="C29" s="9">
        <v>1500.918</v>
      </c>
      <c r="D29" s="9">
        <f t="shared" si="0"/>
        <v>-31.478999999999814</v>
      </c>
      <c r="E29" s="79">
        <v>347.82</v>
      </c>
      <c r="F29" s="10">
        <f t="shared" si="1"/>
        <v>23.173817623614347</v>
      </c>
      <c r="G29" s="10">
        <f t="shared" si="2"/>
        <v>84.58443432619237</v>
      </c>
    </row>
    <row r="30" spans="1:7" ht="12.75">
      <c r="A30" s="7">
        <v>1984</v>
      </c>
      <c r="B30" s="9">
        <v>1631.753</v>
      </c>
      <c r="C30" s="9">
        <v>1548.984</v>
      </c>
      <c r="D30" s="9">
        <f t="shared" si="0"/>
        <v>82.769</v>
      </c>
      <c r="E30" s="79">
        <v>427.647</v>
      </c>
      <c r="F30" s="10">
        <f t="shared" si="1"/>
        <v>27.608225778962208</v>
      </c>
      <c r="G30" s="10">
        <f t="shared" si="2"/>
        <v>100.77002409321206</v>
      </c>
    </row>
    <row r="31" spans="1:7" ht="12.75">
      <c r="A31" s="7">
        <v>1985</v>
      </c>
      <c r="B31" s="9">
        <v>1646.507</v>
      </c>
      <c r="C31" s="9">
        <v>1552.701</v>
      </c>
      <c r="D31" s="9">
        <f t="shared" si="0"/>
        <v>93.80600000000004</v>
      </c>
      <c r="E31" s="79">
        <v>518.338</v>
      </c>
      <c r="F31" s="10">
        <f t="shared" si="1"/>
        <v>33.38298874026615</v>
      </c>
      <c r="G31" s="10">
        <f t="shared" si="2"/>
        <v>121.84790890197145</v>
      </c>
    </row>
    <row r="32" spans="1:7" ht="12.75">
      <c r="A32" s="7">
        <v>1986</v>
      </c>
      <c r="B32" s="9">
        <v>1664.024</v>
      </c>
      <c r="C32" s="9">
        <v>1601.375</v>
      </c>
      <c r="D32" s="9">
        <f t="shared" si="0"/>
        <v>62.64899999999989</v>
      </c>
      <c r="E32" s="79">
        <v>572.481</v>
      </c>
      <c r="F32" s="10">
        <f t="shared" si="1"/>
        <v>35.74934041058465</v>
      </c>
      <c r="G32" s="10">
        <f t="shared" si="2"/>
        <v>130.48509249863397</v>
      </c>
    </row>
    <row r="33" spans="1:7" ht="12.75">
      <c r="A33" s="7">
        <v>1987</v>
      </c>
      <c r="B33" s="9">
        <v>1600.953</v>
      </c>
      <c r="C33" s="9">
        <v>1639.717</v>
      </c>
      <c r="D33" s="9">
        <f t="shared" si="0"/>
        <v>-38.764000000000124</v>
      </c>
      <c r="E33" s="79">
        <v>528.398</v>
      </c>
      <c r="F33" s="10">
        <f t="shared" si="1"/>
        <v>32.2249510128882</v>
      </c>
      <c r="G33" s="10">
        <f t="shared" si="2"/>
        <v>117.62107119704193</v>
      </c>
    </row>
    <row r="34" spans="1:7" ht="12.75">
      <c r="A34" s="7">
        <v>1988</v>
      </c>
      <c r="B34" s="9">
        <v>1550.23</v>
      </c>
      <c r="C34" s="9">
        <v>1620.397</v>
      </c>
      <c r="D34" s="9">
        <f t="shared" si="0"/>
        <v>-70.16699999999992</v>
      </c>
      <c r="E34" s="79">
        <v>450.962</v>
      </c>
      <c r="F34" s="10">
        <f t="shared" si="1"/>
        <v>27.830340342520998</v>
      </c>
      <c r="G34" s="10">
        <f t="shared" si="2"/>
        <v>101.58074225020164</v>
      </c>
    </row>
    <row r="35" spans="1:7" ht="12.75">
      <c r="A35" s="7">
        <v>1989</v>
      </c>
      <c r="B35" s="9">
        <v>1672.654</v>
      </c>
      <c r="C35" s="9">
        <v>1676.72</v>
      </c>
      <c r="D35" s="9">
        <f t="shared" si="0"/>
        <v>-4.066000000000031</v>
      </c>
      <c r="E35" s="79">
        <v>441.165</v>
      </c>
      <c r="F35" s="10">
        <f t="shared" si="1"/>
        <v>26.311190896512237</v>
      </c>
      <c r="G35" s="10">
        <f t="shared" si="2"/>
        <v>96.03584677226966</v>
      </c>
    </row>
    <row r="36" spans="1:7" ht="12.75">
      <c r="A36" s="7">
        <v>1990</v>
      </c>
      <c r="B36" s="9">
        <v>1769.018</v>
      </c>
      <c r="C36" s="9">
        <v>1706.971</v>
      </c>
      <c r="D36" s="9">
        <f t="shared" si="0"/>
        <v>62.047000000000025</v>
      </c>
      <c r="E36" s="79">
        <v>495.352</v>
      </c>
      <c r="F36" s="10">
        <f t="shared" si="1"/>
        <v>29.019356509278715</v>
      </c>
      <c r="G36" s="10">
        <f t="shared" si="2"/>
        <v>105.92065125886731</v>
      </c>
    </row>
    <row r="37" spans="1:11" ht="12.75">
      <c r="A37" s="7">
        <v>1991</v>
      </c>
      <c r="B37" s="9">
        <v>1708.978</v>
      </c>
      <c r="C37" s="9">
        <v>1713.608</v>
      </c>
      <c r="D37" s="9">
        <f t="shared" si="0"/>
        <v>-4.629999999999882</v>
      </c>
      <c r="E37" s="79">
        <v>486.174</v>
      </c>
      <c r="F37" s="10">
        <f t="shared" si="1"/>
        <v>28.371366146750017</v>
      </c>
      <c r="G37" s="10">
        <f t="shared" si="2"/>
        <v>103.55548643563756</v>
      </c>
      <c r="K37" s="9"/>
    </row>
    <row r="38" spans="1:7" ht="12.75">
      <c r="A38" s="7">
        <v>1992</v>
      </c>
      <c r="B38" s="9">
        <v>1785.574</v>
      </c>
      <c r="C38" s="9">
        <v>1736.896</v>
      </c>
      <c r="D38" s="9">
        <f aca="true" t="shared" si="3" ref="D38:D56">B38-C38</f>
        <v>48.67800000000011</v>
      </c>
      <c r="E38" s="79">
        <v>521.562</v>
      </c>
      <c r="F38" s="10">
        <f aca="true" t="shared" si="4" ref="F38:F56">(E38/C38)*100</f>
        <v>30.02839548251594</v>
      </c>
      <c r="G38" s="10">
        <f aca="true" t="shared" si="5" ref="G38:G56">(F38/100)*365</f>
        <v>109.60364351118318</v>
      </c>
    </row>
    <row r="39" spans="1:7" ht="12.75">
      <c r="A39" s="7">
        <v>1993</v>
      </c>
      <c r="B39" s="9">
        <v>1710.782</v>
      </c>
      <c r="C39" s="9">
        <v>1739.693</v>
      </c>
      <c r="D39" s="9">
        <f t="shared" si="3"/>
        <v>-28.911000000000058</v>
      </c>
      <c r="E39" s="79">
        <v>484.182</v>
      </c>
      <c r="F39" s="10">
        <f t="shared" si="4"/>
        <v>27.83146221775911</v>
      </c>
      <c r="G39" s="10">
        <f t="shared" si="5"/>
        <v>101.58483709482076</v>
      </c>
    </row>
    <row r="40" spans="1:7" ht="12.75">
      <c r="A40" s="7">
        <v>1994</v>
      </c>
      <c r="B40" s="9">
        <v>1756.484</v>
      </c>
      <c r="C40" s="9">
        <v>1762.151</v>
      </c>
      <c r="D40" s="9">
        <f t="shared" si="3"/>
        <v>-5.667000000000144</v>
      </c>
      <c r="E40" s="79">
        <v>479.302</v>
      </c>
      <c r="F40" s="10">
        <f t="shared" si="4"/>
        <v>27.199825667607374</v>
      </c>
      <c r="G40" s="10">
        <f t="shared" si="5"/>
        <v>99.27936368676691</v>
      </c>
    </row>
    <row r="41" spans="1:7" ht="12.75">
      <c r="A41" s="7">
        <v>1995</v>
      </c>
      <c r="B41" s="9">
        <v>1707.245</v>
      </c>
      <c r="C41" s="9">
        <v>1739.889</v>
      </c>
      <c r="D41" s="9">
        <f t="shared" si="3"/>
        <v>-32.644000000000005</v>
      </c>
      <c r="E41" s="79">
        <v>437.357</v>
      </c>
      <c r="F41" s="10">
        <f t="shared" si="4"/>
        <v>25.13706334139707</v>
      </c>
      <c r="G41" s="10">
        <f t="shared" si="5"/>
        <v>91.75028119609931</v>
      </c>
    </row>
    <row r="42" spans="1:7" ht="12.75">
      <c r="A42" s="7">
        <v>1996</v>
      </c>
      <c r="B42" s="9">
        <v>1871.939</v>
      </c>
      <c r="C42" s="9">
        <v>1808.387</v>
      </c>
      <c r="D42" s="9">
        <f t="shared" si="3"/>
        <v>63.552000000000135</v>
      </c>
      <c r="E42" s="79">
        <v>487.648</v>
      </c>
      <c r="F42" s="10">
        <f t="shared" si="4"/>
        <v>26.965909398817843</v>
      </c>
      <c r="G42" s="10">
        <f t="shared" si="5"/>
        <v>98.42556930568513</v>
      </c>
    </row>
    <row r="43" spans="1:7" ht="12.75">
      <c r="A43" s="7">
        <v>1997</v>
      </c>
      <c r="B43" s="9">
        <v>1878.935</v>
      </c>
      <c r="C43" s="9">
        <v>1820.336</v>
      </c>
      <c r="D43" s="9">
        <f t="shared" si="3"/>
        <v>58.59899999999993</v>
      </c>
      <c r="E43" s="79">
        <v>542.466</v>
      </c>
      <c r="F43" s="10">
        <f t="shared" si="4"/>
        <v>29.800322577809812</v>
      </c>
      <c r="G43" s="10">
        <f t="shared" si="5"/>
        <v>108.77117740900582</v>
      </c>
    </row>
    <row r="44" spans="1:7" ht="12.75">
      <c r="A44" s="7">
        <v>1998</v>
      </c>
      <c r="B44" s="9">
        <v>1876.711</v>
      </c>
      <c r="C44" s="9">
        <v>1836.167</v>
      </c>
      <c r="D44" s="9">
        <f t="shared" si="3"/>
        <v>40.544000000000096</v>
      </c>
      <c r="E44" s="79">
        <v>581.6</v>
      </c>
      <c r="F44" s="10">
        <f t="shared" si="4"/>
        <v>31.674678828232945</v>
      </c>
      <c r="G44" s="10">
        <f t="shared" si="5"/>
        <v>115.61257772305025</v>
      </c>
    </row>
    <row r="45" spans="1:7" ht="12.75">
      <c r="A45" s="7">
        <v>1999</v>
      </c>
      <c r="B45" s="9">
        <v>1874.209</v>
      </c>
      <c r="C45" s="9">
        <v>1856.595</v>
      </c>
      <c r="D45" s="9">
        <f t="shared" si="3"/>
        <v>17.614000000000033</v>
      </c>
      <c r="E45" s="79">
        <v>586.393</v>
      </c>
      <c r="F45" s="10">
        <f t="shared" si="4"/>
        <v>31.584325068202812</v>
      </c>
      <c r="G45" s="10">
        <f t="shared" si="5"/>
        <v>115.28278649894027</v>
      </c>
    </row>
    <row r="46" spans="1:7" ht="12.75">
      <c r="A46" s="7">
        <v>2000</v>
      </c>
      <c r="B46" s="9">
        <v>1846.087</v>
      </c>
      <c r="C46" s="9">
        <v>1860.204</v>
      </c>
      <c r="D46" s="9">
        <f t="shared" si="3"/>
        <v>-14.116999999999962</v>
      </c>
      <c r="E46" s="79">
        <v>566.199</v>
      </c>
      <c r="F46" s="10">
        <f t="shared" si="4"/>
        <v>30.437468148654663</v>
      </c>
      <c r="G46" s="10">
        <f t="shared" si="5"/>
        <v>111.09675874258951</v>
      </c>
    </row>
    <row r="47" spans="1:7" ht="12.75">
      <c r="A47" s="7">
        <v>2001</v>
      </c>
      <c r="B47" s="9">
        <v>1879.78</v>
      </c>
      <c r="C47" s="9">
        <v>1905.362</v>
      </c>
      <c r="D47" s="9">
        <f t="shared" si="3"/>
        <v>-25.582000000000107</v>
      </c>
      <c r="E47" s="79">
        <v>536.195</v>
      </c>
      <c r="F47" s="10">
        <f t="shared" si="4"/>
        <v>28.141371560889745</v>
      </c>
      <c r="G47" s="10">
        <f t="shared" si="5"/>
        <v>102.71600619724757</v>
      </c>
    </row>
    <row r="48" spans="1:7" ht="12.75">
      <c r="A48" s="7">
        <v>2002</v>
      </c>
      <c r="B48" s="9">
        <v>1822.149</v>
      </c>
      <c r="C48" s="9">
        <v>1910.094</v>
      </c>
      <c r="D48" s="9">
        <f t="shared" si="3"/>
        <v>-87.94500000000016</v>
      </c>
      <c r="E48" s="79">
        <v>443.178</v>
      </c>
      <c r="F48" s="10">
        <f t="shared" si="4"/>
        <v>23.2018947758592</v>
      </c>
      <c r="G48" s="10">
        <f t="shared" si="5"/>
        <v>84.68691593188608</v>
      </c>
    </row>
    <row r="49" spans="1:7" ht="12.75">
      <c r="A49" s="7">
        <v>2003</v>
      </c>
      <c r="B49" s="9">
        <v>1863.537</v>
      </c>
      <c r="C49" s="9">
        <v>1936.318</v>
      </c>
      <c r="D49" s="9">
        <f t="shared" si="3"/>
        <v>-72.78099999999995</v>
      </c>
      <c r="E49" s="79">
        <v>357.846</v>
      </c>
      <c r="F49" s="10">
        <f t="shared" si="4"/>
        <v>18.48074541475109</v>
      </c>
      <c r="G49" s="10">
        <f t="shared" si="5"/>
        <v>67.45472076384148</v>
      </c>
    </row>
    <row r="50" spans="1:7" ht="12.75">
      <c r="A50" s="7">
        <v>2004</v>
      </c>
      <c r="B50" s="9">
        <v>2043.446</v>
      </c>
      <c r="C50" s="9">
        <v>1990.197</v>
      </c>
      <c r="D50" s="9">
        <f t="shared" si="3"/>
        <v>53.249000000000024</v>
      </c>
      <c r="E50" s="79">
        <v>406.051</v>
      </c>
      <c r="F50" s="10">
        <f t="shared" si="4"/>
        <v>20.402553114088708</v>
      </c>
      <c r="G50" s="10">
        <f t="shared" si="5"/>
        <v>74.46931886642378</v>
      </c>
    </row>
    <row r="51" spans="1:11" ht="12.75">
      <c r="A51" s="7">
        <v>2005</v>
      </c>
      <c r="B51" s="9">
        <v>2017.303</v>
      </c>
      <c r="C51" s="9">
        <v>2021.048</v>
      </c>
      <c r="D51" s="9">
        <f t="shared" si="3"/>
        <v>-3.744999999999891</v>
      </c>
      <c r="E51" s="79">
        <v>392.027</v>
      </c>
      <c r="F51" s="10">
        <f t="shared" si="4"/>
        <v>19.397213722781448</v>
      </c>
      <c r="G51" s="10">
        <f t="shared" si="5"/>
        <v>70.79983008815229</v>
      </c>
      <c r="K51" s="9"/>
    </row>
    <row r="52" spans="1:7" ht="12.75">
      <c r="A52" s="7">
        <v>2006</v>
      </c>
      <c r="B52" s="9">
        <v>2003.719</v>
      </c>
      <c r="C52" s="9">
        <v>2044.452</v>
      </c>
      <c r="D52" s="9">
        <f t="shared" si="3"/>
        <v>-40.73299999999995</v>
      </c>
      <c r="E52" s="79">
        <v>346.339</v>
      </c>
      <c r="F52" s="10">
        <f t="shared" si="4"/>
        <v>16.940431959273194</v>
      </c>
      <c r="G52" s="10">
        <f t="shared" si="5"/>
        <v>61.83257665134716</v>
      </c>
    </row>
    <row r="53" spans="1:7" ht="12.75">
      <c r="A53" s="7">
        <v>2007</v>
      </c>
      <c r="B53" s="9">
        <v>2124.754</v>
      </c>
      <c r="C53" s="9">
        <v>2096.487</v>
      </c>
      <c r="D53" s="9">
        <f t="shared" si="3"/>
        <v>28.266999999999825</v>
      </c>
      <c r="E53" s="79">
        <v>368.755</v>
      </c>
      <c r="F53" s="10">
        <f t="shared" si="4"/>
        <v>17.589186100366945</v>
      </c>
      <c r="G53" s="10">
        <f t="shared" si="5"/>
        <v>64.20052926633934</v>
      </c>
    </row>
    <row r="54" spans="1:7" ht="12.75">
      <c r="A54" s="11">
        <v>2008</v>
      </c>
      <c r="B54" s="9">
        <v>2240.821</v>
      </c>
      <c r="C54" s="9">
        <v>2148.548</v>
      </c>
      <c r="D54" s="9">
        <f t="shared" si="3"/>
        <v>92.27300000000014</v>
      </c>
      <c r="E54" s="79">
        <v>449.756</v>
      </c>
      <c r="F54" s="10">
        <f t="shared" si="4"/>
        <v>20.93302081219503</v>
      </c>
      <c r="G54" s="10">
        <f t="shared" si="5"/>
        <v>76.40552596451185</v>
      </c>
    </row>
    <row r="55" spans="1:7" ht="12.75">
      <c r="A55" s="11">
        <v>2009</v>
      </c>
      <c r="B55" s="9">
        <v>2224.537</v>
      </c>
      <c r="C55" s="9">
        <v>2194.419</v>
      </c>
      <c r="D55" s="9">
        <f t="shared" si="3"/>
        <v>30.117999999999938</v>
      </c>
      <c r="E55" s="79">
        <v>471.233</v>
      </c>
      <c r="F55" s="10">
        <f t="shared" si="4"/>
        <v>21.474157852260667</v>
      </c>
      <c r="G55" s="10">
        <f t="shared" si="5"/>
        <v>78.38067616075143</v>
      </c>
    </row>
    <row r="56" spans="1:7" ht="12.75">
      <c r="A56" s="3">
        <v>2010</v>
      </c>
      <c r="B56" s="12">
        <v>2237.901</v>
      </c>
      <c r="C56" s="12">
        <v>2235.591</v>
      </c>
      <c r="D56" s="12">
        <f t="shared" si="3"/>
        <v>2.3099999999999454</v>
      </c>
      <c r="E56" s="63">
        <v>463.843</v>
      </c>
      <c r="F56" s="13">
        <f t="shared" si="4"/>
        <v>20.74811537530792</v>
      </c>
      <c r="G56" s="13">
        <f t="shared" si="5"/>
        <v>75.7306211198739</v>
      </c>
    </row>
    <row r="58" spans="1:7" ht="28.5" customHeight="1">
      <c r="A58" s="84" t="s">
        <v>27</v>
      </c>
      <c r="B58" s="84"/>
      <c r="C58" s="84"/>
      <c r="D58" s="84"/>
      <c r="E58" s="84"/>
      <c r="F58" s="84"/>
      <c r="G58" s="84"/>
    </row>
  </sheetData>
  <mergeCells count="2">
    <mergeCell ref="B4:D4"/>
    <mergeCell ref="A58:G58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</cols>
  <sheetData>
    <row r="1" ht="12.75">
      <c r="A1" s="1" t="s">
        <v>17</v>
      </c>
    </row>
    <row r="3" spans="1:4" ht="12.75">
      <c r="A3" s="3" t="s">
        <v>1</v>
      </c>
      <c r="B3" s="4" t="s">
        <v>18</v>
      </c>
      <c r="C3" s="4" t="s">
        <v>19</v>
      </c>
      <c r="D3" s="4" t="s">
        <v>20</v>
      </c>
    </row>
    <row r="4" spans="1:4" ht="12.75">
      <c r="A4" s="7"/>
      <c r="B4" s="86" t="s">
        <v>7</v>
      </c>
      <c r="C4" s="86"/>
      <c r="D4" s="86"/>
    </row>
    <row r="5" spans="2:4" ht="12.75">
      <c r="B5" s="2"/>
      <c r="C5" s="2"/>
      <c r="D5" s="2"/>
    </row>
    <row r="6" spans="1:4" ht="12.75">
      <c r="A6" s="7">
        <v>1987</v>
      </c>
      <c r="B6" s="26">
        <v>93.263</v>
      </c>
      <c r="C6" s="26">
        <v>25.254</v>
      </c>
      <c r="D6" s="26">
        <v>43.984</v>
      </c>
    </row>
    <row r="7" spans="1:4" ht="12.75">
      <c r="A7" s="7">
        <v>1988</v>
      </c>
      <c r="B7" s="26">
        <v>88.729</v>
      </c>
      <c r="C7" s="26">
        <v>20.451</v>
      </c>
      <c r="D7" s="26">
        <v>42.072</v>
      </c>
    </row>
    <row r="8" spans="1:4" ht="12.75">
      <c r="A8" s="7">
        <v>1989</v>
      </c>
      <c r="B8" s="26">
        <v>98.925</v>
      </c>
      <c r="C8" s="26">
        <v>18.388</v>
      </c>
      <c r="D8" s="26">
        <v>47.734</v>
      </c>
    </row>
    <row r="9" spans="1:4" ht="12.75">
      <c r="A9" s="7">
        <v>1990</v>
      </c>
      <c r="B9" s="26">
        <v>110.567</v>
      </c>
      <c r="C9" s="26">
        <v>27.908</v>
      </c>
      <c r="D9" s="26">
        <v>47.256</v>
      </c>
    </row>
    <row r="10" spans="1:4" ht="12.75">
      <c r="A10" s="7">
        <v>1991</v>
      </c>
      <c r="B10" s="26">
        <v>85.581</v>
      </c>
      <c r="C10" s="26">
        <v>11.589</v>
      </c>
      <c r="D10" s="26">
        <v>36.279</v>
      </c>
    </row>
    <row r="11" spans="1:4" ht="12.75">
      <c r="A11" s="7">
        <v>1992</v>
      </c>
      <c r="B11" s="26">
        <v>102.448</v>
      </c>
      <c r="C11" s="26">
        <v>29.167</v>
      </c>
      <c r="D11" s="26">
        <v>35.153</v>
      </c>
    </row>
    <row r="12" spans="1:4" ht="12.75">
      <c r="A12" s="7">
        <v>1993</v>
      </c>
      <c r="B12" s="26">
        <v>95.169</v>
      </c>
      <c r="C12" s="26">
        <v>21.294</v>
      </c>
      <c r="D12" s="26">
        <v>42.164</v>
      </c>
    </row>
    <row r="13" spans="1:4" ht="12.75">
      <c r="A13" s="7">
        <v>1994</v>
      </c>
      <c r="B13" s="26">
        <v>77.54</v>
      </c>
      <c r="C13" s="26">
        <v>16.182</v>
      </c>
      <c r="D13" s="26">
        <v>32.434</v>
      </c>
    </row>
    <row r="14" spans="1:4" ht="12.75">
      <c r="A14" s="7">
        <v>1995</v>
      </c>
      <c r="B14" s="26">
        <v>61.1</v>
      </c>
      <c r="C14" s="26">
        <v>9.295</v>
      </c>
      <c r="D14" s="26">
        <v>31.932</v>
      </c>
    </row>
    <row r="15" spans="1:4" ht="12.75">
      <c r="A15" s="7">
        <v>1996</v>
      </c>
      <c r="B15" s="26">
        <v>66.799</v>
      </c>
      <c r="C15" s="26">
        <v>11.087</v>
      </c>
      <c r="D15" s="26">
        <v>23.113</v>
      </c>
    </row>
    <row r="16" spans="1:4" ht="12.75">
      <c r="A16" s="7">
        <v>1997</v>
      </c>
      <c r="B16" s="26">
        <v>86.013</v>
      </c>
      <c r="C16" s="26">
        <v>12.027</v>
      </c>
      <c r="D16" s="26">
        <v>33.903</v>
      </c>
    </row>
    <row r="17" spans="1:4" ht="12.75">
      <c r="A17" s="7">
        <v>1998</v>
      </c>
      <c r="B17" s="26">
        <v>46.218</v>
      </c>
      <c r="C17" s="26">
        <v>6.238</v>
      </c>
      <c r="D17" s="26">
        <v>25.321</v>
      </c>
    </row>
    <row r="18" spans="1:4" ht="12.75">
      <c r="A18" s="7">
        <v>1999</v>
      </c>
      <c r="B18" s="26">
        <v>53.089</v>
      </c>
      <c r="C18" s="26">
        <v>14.045</v>
      </c>
      <c r="D18" s="26">
        <v>24.217</v>
      </c>
    </row>
    <row r="19" spans="1:4" ht="12.75">
      <c r="A19" s="7">
        <v>2000</v>
      </c>
      <c r="B19" s="26">
        <v>63.031</v>
      </c>
      <c r="C19" s="26">
        <v>11.314</v>
      </c>
      <c r="D19" s="26">
        <v>23.248</v>
      </c>
    </row>
    <row r="20" spans="1:4" ht="12.75">
      <c r="A20" s="7">
        <v>2001</v>
      </c>
      <c r="B20" s="26">
        <v>82.373</v>
      </c>
      <c r="C20" s="26">
        <v>15.692</v>
      </c>
      <c r="D20" s="26">
        <v>38.425</v>
      </c>
    </row>
    <row r="21" spans="1:4" ht="12.75">
      <c r="A21" s="7">
        <v>2002</v>
      </c>
      <c r="B21" s="26">
        <v>84.264</v>
      </c>
      <c r="C21" s="26">
        <v>15.564</v>
      </c>
      <c r="D21" s="26">
        <v>37.715</v>
      </c>
    </row>
    <row r="22" spans="1:4" ht="12.75">
      <c r="A22" s="7">
        <v>2003</v>
      </c>
      <c r="B22" s="26">
        <v>64.893</v>
      </c>
      <c r="C22" s="26">
        <v>14.328</v>
      </c>
      <c r="D22" s="26">
        <v>19.255</v>
      </c>
    </row>
    <row r="23" spans="1:4" ht="12.75">
      <c r="A23" s="7">
        <v>2004</v>
      </c>
      <c r="B23" s="26">
        <v>75.306</v>
      </c>
      <c r="C23" s="26">
        <v>12.149</v>
      </c>
      <c r="D23" s="26">
        <v>40.55</v>
      </c>
    </row>
    <row r="24" spans="1:4" ht="12.75">
      <c r="A24" s="7">
        <v>2005</v>
      </c>
      <c r="B24" s="26">
        <v>75.672</v>
      </c>
      <c r="C24" s="26">
        <v>13.422</v>
      </c>
      <c r="D24" s="26">
        <v>36.9</v>
      </c>
    </row>
    <row r="25" spans="1:4" ht="12.75">
      <c r="A25" s="7">
        <v>2006</v>
      </c>
      <c r="B25" s="26">
        <v>75.545</v>
      </c>
      <c r="C25" s="26">
        <v>16.078</v>
      </c>
      <c r="D25" s="26">
        <v>33.24</v>
      </c>
    </row>
    <row r="26" spans="1:4" ht="12.75">
      <c r="A26" s="7">
        <v>2007</v>
      </c>
      <c r="B26" s="26">
        <v>79.185</v>
      </c>
      <c r="C26" s="26">
        <v>19.673</v>
      </c>
      <c r="D26" s="26">
        <v>28.555</v>
      </c>
    </row>
    <row r="27" spans="1:4" ht="12.75">
      <c r="A27" s="11">
        <v>2008</v>
      </c>
      <c r="B27" s="26">
        <v>104.88</v>
      </c>
      <c r="C27" s="26">
        <v>15.04</v>
      </c>
      <c r="D27" s="26">
        <v>52.185</v>
      </c>
    </row>
    <row r="28" spans="1:4" ht="12.75">
      <c r="A28" s="11">
        <v>2009</v>
      </c>
      <c r="B28" s="26">
        <v>94.105</v>
      </c>
      <c r="C28" s="26">
        <v>20.315</v>
      </c>
      <c r="D28" s="26">
        <v>45.113</v>
      </c>
    </row>
    <row r="29" spans="1:4" ht="12.75">
      <c r="A29" s="3">
        <v>2010</v>
      </c>
      <c r="B29" s="34">
        <v>80.43</v>
      </c>
      <c r="C29" s="34">
        <v>16.535</v>
      </c>
      <c r="D29" s="34">
        <v>45.055</v>
      </c>
    </row>
    <row r="30" spans="2:4" ht="12.75">
      <c r="B30" s="2"/>
      <c r="C30" s="2"/>
      <c r="D30" s="35"/>
    </row>
    <row r="31" spans="1:4" ht="42" customHeight="1">
      <c r="A31" s="85" t="s">
        <v>10</v>
      </c>
      <c r="B31" s="85"/>
      <c r="C31" s="85"/>
      <c r="D31" s="85"/>
    </row>
  </sheetData>
  <mergeCells count="2">
    <mergeCell ref="A31:D31"/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  <col min="8" max="8" width="13.8515625" style="0" customWidth="1"/>
    <col min="9" max="9" width="13.57421875" style="0" customWidth="1"/>
  </cols>
  <sheetData>
    <row r="1" ht="12.75">
      <c r="A1" s="1" t="s">
        <v>45</v>
      </c>
    </row>
    <row r="3" spans="2:9" ht="12.75">
      <c r="B3" s="87" t="s">
        <v>18</v>
      </c>
      <c r="C3" s="88"/>
      <c r="D3" s="87" t="s">
        <v>19</v>
      </c>
      <c r="E3" s="88"/>
      <c r="F3" s="89" t="s">
        <v>20</v>
      </c>
      <c r="G3" s="89"/>
      <c r="H3" s="87" t="s">
        <v>21</v>
      </c>
      <c r="I3" s="88"/>
    </row>
    <row r="4" spans="1:9" ht="30.75" customHeight="1">
      <c r="A4" s="3" t="s">
        <v>1</v>
      </c>
      <c r="B4" s="36" t="s">
        <v>2</v>
      </c>
      <c r="C4" s="37" t="s">
        <v>22</v>
      </c>
      <c r="D4" s="36" t="s">
        <v>2</v>
      </c>
      <c r="E4" s="37" t="s">
        <v>22</v>
      </c>
      <c r="F4" s="4" t="s">
        <v>2</v>
      </c>
      <c r="G4" s="5" t="s">
        <v>22</v>
      </c>
      <c r="H4" s="36" t="s">
        <v>2</v>
      </c>
      <c r="I4" s="37" t="s">
        <v>22</v>
      </c>
    </row>
    <row r="5" spans="1:9" ht="12.75">
      <c r="A5" s="7"/>
      <c r="B5" s="90" t="s">
        <v>7</v>
      </c>
      <c r="C5" s="91"/>
      <c r="D5" s="90" t="s">
        <v>7</v>
      </c>
      <c r="E5" s="91"/>
      <c r="F5" s="86" t="s">
        <v>7</v>
      </c>
      <c r="G5" s="86"/>
      <c r="H5" s="90" t="s">
        <v>7</v>
      </c>
      <c r="I5" s="91"/>
    </row>
    <row r="6" spans="1:33" ht="12.75">
      <c r="A6" s="7"/>
      <c r="B6" s="38"/>
      <c r="C6" s="39"/>
      <c r="D6" s="40"/>
      <c r="E6" s="41"/>
      <c r="H6" s="40"/>
      <c r="I6" s="4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16" ht="12.75">
      <c r="A7" s="7">
        <v>1987</v>
      </c>
      <c r="B7" s="45">
        <v>36.868</v>
      </c>
      <c r="C7" s="46">
        <v>0.8</v>
      </c>
      <c r="D7" s="45">
        <v>16.108</v>
      </c>
      <c r="E7" s="46">
        <v>6.85</v>
      </c>
      <c r="F7" s="45">
        <v>19.655</v>
      </c>
      <c r="G7" s="46">
        <v>1.675</v>
      </c>
      <c r="H7" s="45">
        <v>498.71</v>
      </c>
      <c r="I7" s="46">
        <v>111.565</v>
      </c>
      <c r="O7" s="35"/>
      <c r="P7" s="35"/>
    </row>
    <row r="8" spans="1:14" ht="12.75">
      <c r="A8" s="7">
        <v>1988</v>
      </c>
      <c r="B8" s="45">
        <v>39.864</v>
      </c>
      <c r="C8" s="46">
        <v>0.97</v>
      </c>
      <c r="D8" s="45">
        <v>12.162</v>
      </c>
      <c r="E8" s="46">
        <v>4.5</v>
      </c>
      <c r="F8" s="45">
        <v>21.709</v>
      </c>
      <c r="G8" s="46">
        <v>2.355</v>
      </c>
      <c r="H8" s="45">
        <v>495.276</v>
      </c>
      <c r="I8" s="46">
        <v>105.151</v>
      </c>
      <c r="L8" s="7"/>
      <c r="M8" s="9"/>
      <c r="N8" s="9"/>
    </row>
    <row r="9" spans="1:14" ht="12.75">
      <c r="A9" s="7">
        <v>1989</v>
      </c>
      <c r="B9" s="45">
        <v>44.004</v>
      </c>
      <c r="C9" s="46">
        <v>1.15</v>
      </c>
      <c r="D9" s="45">
        <v>10.783</v>
      </c>
      <c r="E9" s="46">
        <v>2.9</v>
      </c>
      <c r="F9" s="45">
        <v>27.4</v>
      </c>
      <c r="G9" s="46">
        <v>3</v>
      </c>
      <c r="H9" s="45">
        <v>533.132</v>
      </c>
      <c r="I9" s="46">
        <v>103.419</v>
      </c>
      <c r="L9" s="7"/>
      <c r="M9" s="9"/>
      <c r="N9" s="9"/>
    </row>
    <row r="10" spans="1:14" ht="12.75">
      <c r="A10" s="7">
        <v>1990</v>
      </c>
      <c r="B10" s="45">
        <v>49.596</v>
      </c>
      <c r="C10" s="46">
        <v>1.2</v>
      </c>
      <c r="D10" s="45">
        <v>16.197</v>
      </c>
      <c r="E10" s="46">
        <v>5</v>
      </c>
      <c r="F10" s="45">
        <v>30.374</v>
      </c>
      <c r="G10" s="46">
        <v>2</v>
      </c>
      <c r="H10" s="45">
        <v>588.801</v>
      </c>
      <c r="I10" s="46">
        <v>103.843</v>
      </c>
      <c r="L10" s="7"/>
      <c r="M10" s="9"/>
      <c r="N10" s="9"/>
    </row>
    <row r="11" spans="1:14" ht="12.75">
      <c r="A11" s="7">
        <v>1991</v>
      </c>
      <c r="B11" s="45">
        <v>38.9</v>
      </c>
      <c r="C11" s="46">
        <v>0.555</v>
      </c>
      <c r="D11" s="45">
        <v>6.889</v>
      </c>
      <c r="E11" s="46">
        <v>1.4</v>
      </c>
      <c r="F11" s="45">
        <v>21.155</v>
      </c>
      <c r="G11" s="46">
        <v>0.225</v>
      </c>
      <c r="H11" s="45">
        <v>543.51</v>
      </c>
      <c r="I11" s="46">
        <v>109.948</v>
      </c>
      <c r="L11" s="7"/>
      <c r="M11" s="9"/>
      <c r="N11" s="9"/>
    </row>
    <row r="12" spans="1:14" ht="12.75">
      <c r="A12" s="7">
        <v>1992</v>
      </c>
      <c r="B12" s="45">
        <v>46.17</v>
      </c>
      <c r="C12" s="46">
        <v>0.9</v>
      </c>
      <c r="D12" s="45">
        <v>18.285</v>
      </c>
      <c r="E12" s="46">
        <v>5.8</v>
      </c>
      <c r="F12" s="45">
        <v>19.508</v>
      </c>
      <c r="G12" s="46">
        <v>0.1</v>
      </c>
      <c r="H12" s="45">
        <v>562.634</v>
      </c>
      <c r="I12" s="46">
        <v>110.039</v>
      </c>
      <c r="L12" s="7"/>
      <c r="M12" s="9"/>
      <c r="N12" s="9"/>
    </row>
    <row r="13" spans="1:14" ht="12.75">
      <c r="A13" s="7">
        <v>1993</v>
      </c>
      <c r="B13" s="45">
        <v>43.5</v>
      </c>
      <c r="C13" s="46">
        <v>0.5</v>
      </c>
      <c r="D13" s="45">
        <v>11.659</v>
      </c>
      <c r="E13" s="46">
        <v>5.5</v>
      </c>
      <c r="F13" s="45">
        <v>21.831</v>
      </c>
      <c r="G13" s="46">
        <v>0.5</v>
      </c>
      <c r="H13" s="45">
        <v>558.47</v>
      </c>
      <c r="I13" s="46">
        <v>103.717</v>
      </c>
      <c r="L13" s="7"/>
      <c r="M13" s="9"/>
      <c r="N13" s="9"/>
    </row>
    <row r="14" spans="1:14" ht="12.75">
      <c r="A14" s="7">
        <v>1994</v>
      </c>
      <c r="B14" s="45">
        <v>32.1</v>
      </c>
      <c r="C14" s="46">
        <v>0.619</v>
      </c>
      <c r="D14" s="45">
        <v>9.052</v>
      </c>
      <c r="E14" s="46">
        <v>3.5</v>
      </c>
      <c r="F14" s="45">
        <v>13.857</v>
      </c>
      <c r="G14" s="46">
        <v>0.14</v>
      </c>
      <c r="H14" s="45">
        <v>523.031</v>
      </c>
      <c r="I14" s="46">
        <v>98.215</v>
      </c>
      <c r="L14" s="7"/>
      <c r="M14" s="9"/>
      <c r="N14" s="9"/>
    </row>
    <row r="15" spans="1:14" ht="12.75">
      <c r="A15" s="7">
        <v>1995</v>
      </c>
      <c r="B15" s="45">
        <v>30.1</v>
      </c>
      <c r="C15" s="46">
        <v>0.206</v>
      </c>
      <c r="D15" s="45">
        <v>6.49</v>
      </c>
      <c r="E15" s="46">
        <v>4.279</v>
      </c>
      <c r="F15" s="45">
        <v>16.273</v>
      </c>
      <c r="G15" s="46">
        <v>1.343</v>
      </c>
      <c r="H15" s="45">
        <v>537.516</v>
      </c>
      <c r="I15" s="46">
        <v>99.195</v>
      </c>
      <c r="L15" s="7"/>
      <c r="M15" s="9"/>
      <c r="N15" s="9"/>
    </row>
    <row r="16" spans="1:14" ht="12.75">
      <c r="A16" s="7">
        <v>1996</v>
      </c>
      <c r="B16" s="45">
        <v>34.9</v>
      </c>
      <c r="C16" s="46">
        <v>0.697</v>
      </c>
      <c r="D16" s="45">
        <v>7.7</v>
      </c>
      <c r="E16" s="46">
        <v>2.32</v>
      </c>
      <c r="F16" s="45">
        <v>13.55</v>
      </c>
      <c r="G16" s="46">
        <v>1.285</v>
      </c>
      <c r="H16" s="45">
        <v>581.47</v>
      </c>
      <c r="I16" s="46">
        <v>106.903</v>
      </c>
      <c r="L16" s="7"/>
      <c r="M16" s="9"/>
      <c r="N16" s="9"/>
    </row>
    <row r="17" spans="1:14" ht="12.75">
      <c r="A17" s="7">
        <v>1997</v>
      </c>
      <c r="B17" s="45">
        <v>44.2</v>
      </c>
      <c r="C17" s="46">
        <v>1.111</v>
      </c>
      <c r="D17" s="45">
        <v>8.95</v>
      </c>
      <c r="E17" s="46">
        <v>3.56</v>
      </c>
      <c r="F17" s="45">
        <v>18.404</v>
      </c>
      <c r="G17" s="46">
        <v>1.364</v>
      </c>
      <c r="H17" s="45">
        <v>610.182</v>
      </c>
      <c r="I17" s="46">
        <v>104.413</v>
      </c>
      <c r="L17" s="7"/>
      <c r="M17" s="9"/>
      <c r="N17" s="9"/>
    </row>
    <row r="18" spans="1:14" ht="12.75">
      <c r="A18" s="7">
        <v>1998</v>
      </c>
      <c r="B18" s="45">
        <v>27</v>
      </c>
      <c r="C18" s="46">
        <v>1.652</v>
      </c>
      <c r="D18" s="45">
        <v>4.7</v>
      </c>
      <c r="E18" s="46">
        <v>2.295</v>
      </c>
      <c r="F18" s="45">
        <v>14.937</v>
      </c>
      <c r="G18" s="46">
        <v>4.696</v>
      </c>
      <c r="H18" s="45">
        <v>590.424</v>
      </c>
      <c r="I18" s="46">
        <v>101.297</v>
      </c>
      <c r="L18" s="7"/>
      <c r="M18" s="9"/>
      <c r="N18" s="9"/>
    </row>
    <row r="19" spans="1:14" ht="12.75">
      <c r="A19" s="7">
        <v>1999</v>
      </c>
      <c r="B19" s="45">
        <v>31</v>
      </c>
      <c r="C19" s="46">
        <v>0.518</v>
      </c>
      <c r="D19" s="45">
        <v>11.2</v>
      </c>
      <c r="E19" s="46">
        <v>6.514</v>
      </c>
      <c r="F19" s="45">
        <v>13.585</v>
      </c>
      <c r="G19" s="46">
        <v>1.952</v>
      </c>
      <c r="H19" s="45">
        <v>586.802</v>
      </c>
      <c r="I19" s="46">
        <v>113.468</v>
      </c>
      <c r="L19" s="7"/>
      <c r="M19" s="9"/>
      <c r="N19" s="9"/>
    </row>
    <row r="20" spans="1:14" ht="12.75">
      <c r="A20" s="7">
        <v>2000</v>
      </c>
      <c r="B20" s="45">
        <v>34.45</v>
      </c>
      <c r="C20" s="46">
        <v>0.696</v>
      </c>
      <c r="D20" s="45">
        <v>9.1</v>
      </c>
      <c r="E20" s="46">
        <v>3.972</v>
      </c>
      <c r="F20" s="45">
        <v>10.197</v>
      </c>
      <c r="G20" s="46">
        <v>0.078</v>
      </c>
      <c r="H20" s="45">
        <v>583.1</v>
      </c>
      <c r="I20" s="46">
        <v>101.527</v>
      </c>
      <c r="L20" s="7"/>
      <c r="M20" s="9"/>
      <c r="N20" s="9"/>
    </row>
    <row r="21" spans="1:14" ht="12.75">
      <c r="A21" s="7">
        <v>2001</v>
      </c>
      <c r="B21" s="45">
        <v>46.9</v>
      </c>
      <c r="C21" s="46">
        <v>4.372</v>
      </c>
      <c r="D21" s="45">
        <v>12.7</v>
      </c>
      <c r="E21" s="46">
        <v>3.977</v>
      </c>
      <c r="F21" s="45">
        <v>21.349</v>
      </c>
      <c r="G21" s="46">
        <v>5.486</v>
      </c>
      <c r="H21" s="45">
        <v>583.466</v>
      </c>
      <c r="I21" s="46">
        <v>105.915</v>
      </c>
      <c r="L21" s="7"/>
      <c r="M21" s="9"/>
      <c r="N21" s="9"/>
    </row>
    <row r="22" spans="1:14" ht="12.75">
      <c r="A22" s="7">
        <v>2002</v>
      </c>
      <c r="B22" s="45">
        <v>50.55</v>
      </c>
      <c r="C22" s="46">
        <v>12.621</v>
      </c>
      <c r="D22" s="45">
        <v>12.6</v>
      </c>
      <c r="E22" s="46">
        <v>6.238</v>
      </c>
      <c r="F22" s="45">
        <v>20.556</v>
      </c>
      <c r="G22" s="46">
        <v>6.569</v>
      </c>
      <c r="H22" s="45">
        <v>568.478</v>
      </c>
      <c r="I22" s="46">
        <v>105.673</v>
      </c>
      <c r="L22" s="7"/>
      <c r="M22" s="9"/>
      <c r="N22" s="9"/>
    </row>
    <row r="23" spans="1:14" ht="12.75">
      <c r="A23" s="7">
        <v>2003</v>
      </c>
      <c r="B23" s="45">
        <v>34.1</v>
      </c>
      <c r="C23" s="46">
        <v>3.114</v>
      </c>
      <c r="D23" s="45">
        <v>11.55</v>
      </c>
      <c r="E23" s="46">
        <v>4.217</v>
      </c>
      <c r="F23" s="45">
        <v>3.6</v>
      </c>
      <c r="G23" s="46">
        <v>0.066</v>
      </c>
      <c r="H23" s="45">
        <v>554.819</v>
      </c>
      <c r="I23" s="46">
        <v>108.733</v>
      </c>
      <c r="L23" s="7"/>
      <c r="M23" s="9"/>
      <c r="N23" s="9"/>
    </row>
    <row r="24" spans="1:14" ht="12.75">
      <c r="A24" s="7">
        <v>2004</v>
      </c>
      <c r="B24" s="45">
        <v>45.4</v>
      </c>
      <c r="C24" s="46">
        <v>8.456</v>
      </c>
      <c r="D24" s="45">
        <v>9.95</v>
      </c>
      <c r="E24" s="46">
        <v>3.039</v>
      </c>
      <c r="F24" s="45">
        <v>17.5</v>
      </c>
      <c r="G24" s="46">
        <v>4.403</v>
      </c>
      <c r="H24" s="45">
        <v>626.693</v>
      </c>
      <c r="I24" s="46">
        <v>111.826</v>
      </c>
      <c r="L24" s="7"/>
      <c r="M24" s="9"/>
      <c r="N24" s="9"/>
    </row>
    <row r="25" spans="1:14" ht="12.75">
      <c r="A25" s="7">
        <v>2005</v>
      </c>
      <c r="B25" s="45">
        <v>47.7</v>
      </c>
      <c r="C25" s="46">
        <v>10.514</v>
      </c>
      <c r="D25" s="45">
        <v>11.2</v>
      </c>
      <c r="E25" s="46">
        <v>3.817</v>
      </c>
      <c r="F25" s="45">
        <v>18.7</v>
      </c>
      <c r="G25" s="46">
        <v>6.461</v>
      </c>
      <c r="H25" s="45">
        <v>619.224</v>
      </c>
      <c r="I25" s="46">
        <v>116.835</v>
      </c>
      <c r="L25" s="7"/>
      <c r="M25" s="9"/>
      <c r="N25" s="9"/>
    </row>
    <row r="26" spans="1:14" ht="12.75">
      <c r="A26" s="7">
        <v>2006</v>
      </c>
      <c r="B26" s="45">
        <v>44.9</v>
      </c>
      <c r="C26" s="46">
        <v>10.584</v>
      </c>
      <c r="D26" s="45">
        <v>13.45</v>
      </c>
      <c r="E26" s="46">
        <v>8.089</v>
      </c>
      <c r="F26" s="45">
        <v>14</v>
      </c>
      <c r="G26" s="46">
        <v>3.366</v>
      </c>
      <c r="H26" s="45">
        <v>596.106</v>
      </c>
      <c r="I26" s="46">
        <v>111.598</v>
      </c>
      <c r="L26" s="7"/>
      <c r="M26" s="9"/>
      <c r="N26" s="9"/>
    </row>
    <row r="27" spans="1:14" ht="12.75">
      <c r="A27" s="7">
        <v>2007</v>
      </c>
      <c r="B27" s="45">
        <v>49.4</v>
      </c>
      <c r="C27" s="46">
        <v>12.552</v>
      </c>
      <c r="D27" s="45">
        <v>16.45</v>
      </c>
      <c r="E27" s="46">
        <v>8.181</v>
      </c>
      <c r="F27" s="45">
        <v>13.9</v>
      </c>
      <c r="G27" s="46">
        <v>1.236</v>
      </c>
      <c r="H27" s="45">
        <v>611.231</v>
      </c>
      <c r="I27" s="46">
        <v>117.416</v>
      </c>
      <c r="L27" s="7"/>
      <c r="M27" s="9"/>
      <c r="N27" s="9"/>
    </row>
    <row r="28" spans="1:14" ht="12.75">
      <c r="A28" s="7">
        <v>2008</v>
      </c>
      <c r="B28" s="45">
        <v>63.7</v>
      </c>
      <c r="C28" s="46">
        <v>18.393</v>
      </c>
      <c r="D28" s="45">
        <v>12.55</v>
      </c>
      <c r="E28" s="46">
        <v>5.701</v>
      </c>
      <c r="F28" s="45">
        <v>25.9</v>
      </c>
      <c r="G28" s="46">
        <v>13.037</v>
      </c>
      <c r="H28" s="45">
        <v>683.263</v>
      </c>
      <c r="I28" s="46">
        <v>143.416</v>
      </c>
      <c r="L28" s="7"/>
      <c r="M28" s="9"/>
      <c r="N28" s="9"/>
    </row>
    <row r="29" spans="1:14" ht="12.75">
      <c r="A29" s="11">
        <v>2009</v>
      </c>
      <c r="B29" s="45">
        <v>61.7</v>
      </c>
      <c r="C29" s="46">
        <v>17.5</v>
      </c>
      <c r="D29" s="45">
        <v>17</v>
      </c>
      <c r="E29" s="46">
        <v>7.5</v>
      </c>
      <c r="F29" s="45">
        <v>20.9</v>
      </c>
      <c r="G29" s="46">
        <v>9.2</v>
      </c>
      <c r="H29" s="45">
        <v>679.851</v>
      </c>
      <c r="I29" s="46">
        <v>128.833</v>
      </c>
      <c r="L29" s="7"/>
      <c r="M29" s="9"/>
      <c r="N29" s="9"/>
    </row>
    <row r="30" spans="1:14" ht="12.75">
      <c r="A30" s="3">
        <v>2010</v>
      </c>
      <c r="B30" s="47">
        <v>53</v>
      </c>
      <c r="C30" s="48">
        <v>15</v>
      </c>
      <c r="D30" s="47">
        <v>14</v>
      </c>
      <c r="E30" s="48">
        <v>8</v>
      </c>
      <c r="F30" s="47">
        <v>20</v>
      </c>
      <c r="G30" s="48">
        <v>8</v>
      </c>
      <c r="H30" s="47">
        <v>661.067</v>
      </c>
      <c r="I30" s="48">
        <v>131.278</v>
      </c>
      <c r="L30" s="7"/>
      <c r="M30" s="9"/>
      <c r="N30" s="9"/>
    </row>
    <row r="31" spans="12:14" ht="12.75">
      <c r="L31" s="7"/>
      <c r="M31" s="9"/>
      <c r="N31" s="9"/>
    </row>
    <row r="32" spans="1:14" ht="28.5" customHeight="1">
      <c r="A32" s="85" t="s">
        <v>23</v>
      </c>
      <c r="B32" s="85"/>
      <c r="C32" s="85"/>
      <c r="D32" s="85"/>
      <c r="E32" s="85"/>
      <c r="F32" s="85"/>
      <c r="G32" s="85"/>
      <c r="H32" s="85"/>
      <c r="I32" s="85"/>
      <c r="L32" s="11"/>
      <c r="M32" s="9"/>
      <c r="N32" s="9"/>
    </row>
  </sheetData>
  <mergeCells count="9">
    <mergeCell ref="A32:I32"/>
    <mergeCell ref="B5:C5"/>
    <mergeCell ref="D5:E5"/>
    <mergeCell ref="F5:G5"/>
    <mergeCell ref="H5:I5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140625" style="2" customWidth="1"/>
    <col min="3" max="3" width="15.140625" style="2" customWidth="1"/>
  </cols>
  <sheetData>
    <row r="1" ht="12.75">
      <c r="A1" s="1" t="s">
        <v>32</v>
      </c>
    </row>
    <row r="3" spans="1:3" ht="12.75">
      <c r="A3" s="59" t="s">
        <v>35</v>
      </c>
      <c r="B3" s="93" t="s">
        <v>22</v>
      </c>
      <c r="C3" s="93"/>
    </row>
    <row r="4" spans="2:3" ht="12.75">
      <c r="B4" s="2" t="s">
        <v>7</v>
      </c>
      <c r="C4" s="2" t="s">
        <v>37</v>
      </c>
    </row>
    <row r="6" spans="1:3" ht="12.75">
      <c r="A6" t="s">
        <v>29</v>
      </c>
      <c r="B6" s="10">
        <v>23.541</v>
      </c>
      <c r="C6" s="10">
        <f aca="true" t="shared" si="0" ref="C6:C13">(B6/B$15)*100</f>
        <v>18.272492296228453</v>
      </c>
    </row>
    <row r="7" spans="1:3" ht="12.75">
      <c r="A7" t="s">
        <v>34</v>
      </c>
      <c r="B7" s="10">
        <v>21</v>
      </c>
      <c r="C7" s="10">
        <f t="shared" si="0"/>
        <v>16.30017153990049</v>
      </c>
    </row>
    <row r="8" spans="1:3" ht="12.75">
      <c r="A8" t="s">
        <v>30</v>
      </c>
      <c r="B8" s="10">
        <v>18.5</v>
      </c>
      <c r="C8" s="10">
        <f t="shared" si="0"/>
        <v>14.359674928007577</v>
      </c>
    </row>
    <row r="9" spans="1:3" ht="12.75">
      <c r="A9" t="s">
        <v>18</v>
      </c>
      <c r="B9" s="10">
        <v>17.5</v>
      </c>
      <c r="C9" s="10">
        <f t="shared" si="0"/>
        <v>13.583476283250409</v>
      </c>
    </row>
    <row r="10" spans="1:3" ht="12.75">
      <c r="A10" t="s">
        <v>31</v>
      </c>
      <c r="B10" s="10">
        <v>14.5</v>
      </c>
      <c r="C10" s="10">
        <f t="shared" si="0"/>
        <v>11.254880348978912</v>
      </c>
    </row>
    <row r="11" spans="1:3" ht="12.75">
      <c r="A11" t="s">
        <v>20</v>
      </c>
      <c r="B11" s="10">
        <v>9.2</v>
      </c>
      <c r="C11" s="10">
        <f t="shared" si="0"/>
        <v>7.141027531765929</v>
      </c>
    </row>
    <row r="12" spans="1:3" ht="12.75">
      <c r="A12" s="55" t="s">
        <v>19</v>
      </c>
      <c r="B12" s="61">
        <v>7.5</v>
      </c>
      <c r="C12" s="10">
        <f t="shared" si="0"/>
        <v>5.821489835678747</v>
      </c>
    </row>
    <row r="13" spans="1:3" ht="12.75">
      <c r="A13" s="64" t="s">
        <v>36</v>
      </c>
      <c r="B13" s="61">
        <f>B15-SUM(B6:B12)</f>
        <v>17.092</v>
      </c>
      <c r="C13" s="10">
        <f t="shared" si="0"/>
        <v>13.266787236189485</v>
      </c>
    </row>
    <row r="14" ht="12.75">
      <c r="B14" s="10"/>
    </row>
    <row r="15" spans="1:3" ht="12.75">
      <c r="A15" s="60" t="s">
        <v>33</v>
      </c>
      <c r="B15" s="62">
        <v>128.833</v>
      </c>
      <c r="C15" s="65">
        <f>(B15/B$15)*100</f>
        <v>100</v>
      </c>
    </row>
    <row r="16" spans="1:3" ht="12.75">
      <c r="A16" s="66"/>
      <c r="B16" s="67"/>
      <c r="C16" s="68"/>
    </row>
    <row r="17" spans="1:3" ht="12.75">
      <c r="A17" s="69" t="s">
        <v>38</v>
      </c>
      <c r="B17" s="67"/>
      <c r="C17" s="68"/>
    </row>
    <row r="19" spans="1:4" ht="51.75" customHeight="1">
      <c r="A19" s="92" t="s">
        <v>39</v>
      </c>
      <c r="B19" s="92"/>
      <c r="C19" s="92"/>
      <c r="D19" s="92"/>
    </row>
  </sheetData>
  <mergeCells count="2">
    <mergeCell ref="A19:D19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8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5.140625" style="2" customWidth="1"/>
  </cols>
  <sheetData>
    <row r="1" ht="12.75">
      <c r="A1" s="1" t="s">
        <v>40</v>
      </c>
    </row>
    <row r="2" ht="12.75">
      <c r="A2" s="1"/>
    </row>
    <row r="3" spans="1:2" ht="12.75">
      <c r="A3" s="70" t="s">
        <v>41</v>
      </c>
      <c r="B3" s="71" t="s">
        <v>42</v>
      </c>
    </row>
    <row r="4" spans="1:2" ht="12.75">
      <c r="A4" s="72"/>
      <c r="B4" s="73" t="s">
        <v>43</v>
      </c>
    </row>
    <row r="5" spans="1:2" ht="12.75">
      <c r="A5" s="72"/>
      <c r="B5" s="73"/>
    </row>
    <row r="6" spans="1:2" ht="12.75">
      <c r="A6" s="74">
        <v>40399</v>
      </c>
      <c r="B6" s="73">
        <v>712</v>
      </c>
    </row>
    <row r="7" spans="1:2" ht="12.75">
      <c r="A7" s="74">
        <v>40398</v>
      </c>
      <c r="B7" s="73">
        <v>726</v>
      </c>
    </row>
    <row r="8" spans="1:2" ht="12.75">
      <c r="A8" s="74">
        <v>40397</v>
      </c>
      <c r="B8" s="73">
        <v>726</v>
      </c>
    </row>
    <row r="9" spans="1:2" ht="12.75">
      <c r="A9" s="74">
        <v>40396</v>
      </c>
      <c r="B9" s="73">
        <v>726</v>
      </c>
    </row>
    <row r="10" spans="1:2" ht="12.75">
      <c r="A10" s="74">
        <v>40395</v>
      </c>
      <c r="B10" s="73">
        <v>786</v>
      </c>
    </row>
    <row r="11" spans="1:2" ht="12.75">
      <c r="A11" s="74">
        <v>40394</v>
      </c>
      <c r="B11" s="73">
        <v>728</v>
      </c>
    </row>
    <row r="12" spans="1:2" ht="12.75">
      <c r="A12" s="75">
        <v>40393</v>
      </c>
      <c r="B12" s="73">
        <v>680</v>
      </c>
    </row>
    <row r="13" spans="1:2" ht="12.75">
      <c r="A13" s="74">
        <v>40392</v>
      </c>
      <c r="B13" s="73">
        <v>693</v>
      </c>
    </row>
    <row r="14" spans="1:2" ht="12.75">
      <c r="A14" s="74">
        <v>40391</v>
      </c>
      <c r="B14" s="73">
        <v>662</v>
      </c>
    </row>
    <row r="15" spans="1:2" ht="12.75">
      <c r="A15" s="74">
        <v>40390</v>
      </c>
      <c r="B15" s="73">
        <v>662</v>
      </c>
    </row>
    <row r="16" spans="1:2" ht="12.75">
      <c r="A16" s="74">
        <v>40389</v>
      </c>
      <c r="B16" s="73">
        <v>662</v>
      </c>
    </row>
    <row r="17" spans="1:2" ht="12.75">
      <c r="A17" s="74">
        <v>40388</v>
      </c>
      <c r="B17" s="73">
        <v>628</v>
      </c>
    </row>
    <row r="18" spans="1:2" ht="12.75">
      <c r="A18" s="74">
        <v>40387</v>
      </c>
      <c r="B18" s="73">
        <v>616</v>
      </c>
    </row>
    <row r="19" spans="1:2" ht="12.75">
      <c r="A19" s="74">
        <v>40386</v>
      </c>
      <c r="B19" s="73">
        <v>595</v>
      </c>
    </row>
    <row r="20" spans="1:2" ht="12.75">
      <c r="A20" s="74">
        <v>40385</v>
      </c>
      <c r="B20" s="73">
        <v>590</v>
      </c>
    </row>
    <row r="21" spans="1:2" ht="12.75">
      <c r="A21" s="74">
        <v>40384</v>
      </c>
      <c r="B21" s="73">
        <v>596</v>
      </c>
    </row>
    <row r="22" spans="1:2" ht="12.75">
      <c r="A22" s="74">
        <v>40383</v>
      </c>
      <c r="B22" s="73">
        <v>596</v>
      </c>
    </row>
    <row r="23" spans="1:2" ht="12.75">
      <c r="A23" s="74">
        <v>40382</v>
      </c>
      <c r="B23" s="73">
        <v>596</v>
      </c>
    </row>
    <row r="24" spans="1:2" ht="12.75">
      <c r="A24" s="74">
        <v>40381</v>
      </c>
      <c r="B24" s="73">
        <v>596</v>
      </c>
    </row>
    <row r="25" spans="1:2" ht="12.75">
      <c r="A25" s="74">
        <v>40380</v>
      </c>
      <c r="B25" s="73">
        <v>588</v>
      </c>
    </row>
    <row r="26" spans="1:2" ht="12.75">
      <c r="A26" s="74">
        <v>40379</v>
      </c>
      <c r="B26" s="73">
        <v>577</v>
      </c>
    </row>
    <row r="27" spans="1:2" ht="12.75">
      <c r="A27" s="74">
        <v>40378</v>
      </c>
      <c r="B27" s="73">
        <v>582</v>
      </c>
    </row>
    <row r="28" spans="1:2" ht="12.75">
      <c r="A28" s="74">
        <v>40377</v>
      </c>
      <c r="B28" s="73">
        <v>587</v>
      </c>
    </row>
    <row r="29" spans="1:2" ht="12.75">
      <c r="A29" s="74">
        <v>40376</v>
      </c>
      <c r="B29" s="73">
        <v>587</v>
      </c>
    </row>
    <row r="30" spans="1:2" ht="12.75">
      <c r="A30" s="74">
        <v>40375</v>
      </c>
      <c r="B30" s="73">
        <v>587</v>
      </c>
    </row>
    <row r="31" spans="1:2" ht="12.75">
      <c r="A31" s="74">
        <v>40374</v>
      </c>
      <c r="B31" s="73">
        <v>596</v>
      </c>
    </row>
    <row r="32" spans="1:2" ht="12.75">
      <c r="A32" s="74">
        <v>40373</v>
      </c>
      <c r="B32" s="73">
        <v>559</v>
      </c>
    </row>
    <row r="33" spans="1:2" ht="12.75">
      <c r="A33" s="74">
        <v>40372</v>
      </c>
      <c r="B33" s="73">
        <v>549</v>
      </c>
    </row>
    <row r="34" spans="1:2" ht="12.75">
      <c r="A34" s="74">
        <v>40371</v>
      </c>
      <c r="B34" s="73">
        <v>536</v>
      </c>
    </row>
    <row r="35" spans="1:2" ht="12.75">
      <c r="A35" s="74">
        <v>40370</v>
      </c>
      <c r="B35" s="73">
        <v>538</v>
      </c>
    </row>
    <row r="36" spans="1:2" ht="12.75">
      <c r="A36" s="74">
        <v>40369</v>
      </c>
      <c r="B36" s="73">
        <v>538</v>
      </c>
    </row>
    <row r="37" spans="1:2" ht="12.75">
      <c r="A37" s="74">
        <v>40368</v>
      </c>
      <c r="B37" s="73">
        <v>538</v>
      </c>
    </row>
    <row r="38" spans="1:2" ht="12.75">
      <c r="A38" s="74">
        <v>40367</v>
      </c>
      <c r="B38" s="73">
        <v>548</v>
      </c>
    </row>
    <row r="39" spans="1:2" ht="12.75">
      <c r="A39" s="74">
        <v>40366</v>
      </c>
      <c r="B39" s="73">
        <v>530</v>
      </c>
    </row>
    <row r="40" spans="1:2" ht="12.75">
      <c r="A40" s="74">
        <v>40365</v>
      </c>
      <c r="B40" s="73">
        <v>508</v>
      </c>
    </row>
    <row r="41" spans="1:2" ht="12.75">
      <c r="A41" s="74">
        <v>40364</v>
      </c>
      <c r="B41" s="73">
        <v>503</v>
      </c>
    </row>
    <row r="42" spans="1:2" ht="12.75">
      <c r="A42" s="74">
        <v>40363</v>
      </c>
      <c r="B42" s="73">
        <v>503</v>
      </c>
    </row>
    <row r="43" spans="1:2" ht="12.75">
      <c r="A43" s="74">
        <v>40362</v>
      </c>
      <c r="B43" s="73">
        <v>503</v>
      </c>
    </row>
    <row r="44" spans="1:2" ht="12.75">
      <c r="A44" s="74">
        <v>40361</v>
      </c>
      <c r="B44" s="73">
        <v>503</v>
      </c>
    </row>
    <row r="45" spans="1:2" ht="12.75">
      <c r="A45" s="74">
        <v>40360</v>
      </c>
      <c r="B45" s="73">
        <v>499</v>
      </c>
    </row>
    <row r="46" spans="1:2" ht="12.75">
      <c r="A46" s="74">
        <v>40359</v>
      </c>
      <c r="B46" s="73">
        <v>480</v>
      </c>
    </row>
    <row r="47" spans="1:2" ht="12.75">
      <c r="A47" s="74">
        <v>40358</v>
      </c>
      <c r="B47" s="73">
        <v>457</v>
      </c>
    </row>
    <row r="48" spans="1:2" ht="12.75">
      <c r="A48" s="74">
        <v>40357</v>
      </c>
      <c r="B48" s="73">
        <v>465</v>
      </c>
    </row>
    <row r="49" spans="1:2" ht="12.75">
      <c r="A49" s="74">
        <v>40356</v>
      </c>
      <c r="B49" s="73">
        <v>471</v>
      </c>
    </row>
    <row r="50" spans="1:2" ht="12.75">
      <c r="A50" s="74">
        <v>40355</v>
      </c>
      <c r="B50" s="73">
        <v>471</v>
      </c>
    </row>
    <row r="51" spans="1:2" ht="12.75">
      <c r="A51" s="74">
        <v>40354</v>
      </c>
      <c r="B51" s="73">
        <v>471</v>
      </c>
    </row>
    <row r="52" spans="1:2" ht="12.75">
      <c r="A52" s="74">
        <v>40353</v>
      </c>
      <c r="B52" s="73">
        <v>478</v>
      </c>
    </row>
    <row r="53" spans="1:2" ht="12.75">
      <c r="A53" s="75">
        <v>40352</v>
      </c>
      <c r="B53" s="73">
        <v>476</v>
      </c>
    </row>
    <row r="54" spans="1:2" ht="12.75">
      <c r="A54" s="74">
        <v>40351</v>
      </c>
      <c r="B54" s="73">
        <v>461</v>
      </c>
    </row>
    <row r="55" spans="1:2" ht="12.75">
      <c r="A55" s="74">
        <v>40350</v>
      </c>
      <c r="B55" s="73">
        <v>462</v>
      </c>
    </row>
    <row r="56" spans="1:2" ht="12.75">
      <c r="A56" s="74">
        <v>40349</v>
      </c>
      <c r="B56" s="73">
        <v>462</v>
      </c>
    </row>
    <row r="57" spans="1:2" ht="12.75">
      <c r="A57" s="74">
        <v>40348</v>
      </c>
      <c r="B57" s="73">
        <v>462</v>
      </c>
    </row>
    <row r="58" spans="1:2" ht="12.75">
      <c r="A58" s="74">
        <v>40347</v>
      </c>
      <c r="B58" s="73">
        <v>462</v>
      </c>
    </row>
    <row r="59" spans="1:2" ht="12.75">
      <c r="A59" s="74">
        <v>40346</v>
      </c>
      <c r="B59" s="73">
        <v>463</v>
      </c>
    </row>
    <row r="60" spans="1:2" ht="12.75">
      <c r="A60" s="74">
        <v>40345</v>
      </c>
      <c r="B60" s="73">
        <v>461</v>
      </c>
    </row>
    <row r="61" spans="1:2" ht="12.75">
      <c r="A61" s="74">
        <v>40344</v>
      </c>
      <c r="B61" s="73">
        <v>452</v>
      </c>
    </row>
    <row r="62" spans="1:2" ht="12.75">
      <c r="A62" s="74">
        <v>40343</v>
      </c>
      <c r="B62" s="73">
        <v>452</v>
      </c>
    </row>
    <row r="63" spans="1:2" ht="12.75">
      <c r="A63" s="74">
        <v>40342</v>
      </c>
      <c r="B63" s="73">
        <v>441</v>
      </c>
    </row>
    <row r="64" spans="1:2" ht="12.75">
      <c r="A64" s="74">
        <v>40341</v>
      </c>
      <c r="B64" s="73">
        <v>441</v>
      </c>
    </row>
    <row r="65" spans="1:2" ht="12.75">
      <c r="A65" s="74">
        <v>40340</v>
      </c>
      <c r="B65" s="73">
        <v>441</v>
      </c>
    </row>
    <row r="66" spans="1:2" ht="12.75">
      <c r="A66" s="74">
        <v>40339</v>
      </c>
      <c r="B66" s="73">
        <v>433</v>
      </c>
    </row>
    <row r="67" spans="1:2" ht="12.75">
      <c r="A67" s="74">
        <v>40338</v>
      </c>
      <c r="B67" s="73">
        <v>428</v>
      </c>
    </row>
    <row r="68" spans="1:2" ht="12.75">
      <c r="A68" s="74">
        <v>40337</v>
      </c>
      <c r="B68" s="73">
        <v>432</v>
      </c>
    </row>
    <row r="69" spans="1:2" ht="12.75">
      <c r="A69" s="74">
        <v>40336</v>
      </c>
      <c r="B69" s="73">
        <v>432</v>
      </c>
    </row>
    <row r="70" spans="1:2" ht="12.75">
      <c r="A70" s="74">
        <v>40335</v>
      </c>
      <c r="B70" s="73">
        <v>436</v>
      </c>
    </row>
    <row r="71" spans="1:2" ht="12.75">
      <c r="A71" s="74">
        <v>40334</v>
      </c>
      <c r="B71" s="73">
        <v>436</v>
      </c>
    </row>
    <row r="72" spans="1:2" ht="12.75">
      <c r="A72" s="74">
        <v>40333</v>
      </c>
      <c r="B72" s="73">
        <v>436</v>
      </c>
    </row>
    <row r="73" spans="1:2" ht="12.75">
      <c r="A73" s="74">
        <v>40332</v>
      </c>
      <c r="B73" s="73">
        <v>442</v>
      </c>
    </row>
    <row r="74" spans="1:2" ht="12.75">
      <c r="A74" s="74">
        <v>40331</v>
      </c>
      <c r="B74" s="73">
        <v>442</v>
      </c>
    </row>
    <row r="75" spans="1:2" ht="12.75">
      <c r="A75" s="74">
        <v>40330</v>
      </c>
      <c r="B75" s="73">
        <v>451</v>
      </c>
    </row>
    <row r="76" spans="1:2" ht="12.75">
      <c r="A76" s="74">
        <v>40329</v>
      </c>
      <c r="B76" s="73">
        <v>458</v>
      </c>
    </row>
    <row r="77" spans="1:2" ht="12.75">
      <c r="A77" s="74">
        <v>40328</v>
      </c>
      <c r="B77" s="73">
        <v>458</v>
      </c>
    </row>
    <row r="78" spans="1:2" ht="12.75">
      <c r="A78" s="74">
        <v>40327</v>
      </c>
      <c r="B78" s="73">
        <v>458</v>
      </c>
    </row>
    <row r="79" spans="1:2" ht="12.75">
      <c r="A79" s="74">
        <v>40326</v>
      </c>
      <c r="B79" s="73">
        <v>458</v>
      </c>
    </row>
    <row r="80" spans="1:2" ht="12.75">
      <c r="A80" s="74">
        <v>40325</v>
      </c>
      <c r="B80" s="73">
        <v>468</v>
      </c>
    </row>
    <row r="81" spans="1:2" ht="12.75">
      <c r="A81" s="74">
        <v>40324</v>
      </c>
      <c r="B81" s="73">
        <v>462</v>
      </c>
    </row>
    <row r="82" spans="1:2" ht="12.75">
      <c r="A82" s="74">
        <v>40323</v>
      </c>
      <c r="B82" s="73">
        <v>460</v>
      </c>
    </row>
    <row r="83" spans="1:2" ht="12.75">
      <c r="A83" s="74">
        <v>40322</v>
      </c>
      <c r="B83" s="73">
        <v>468</v>
      </c>
    </row>
    <row r="84" spans="1:2" ht="12.75">
      <c r="A84" s="74">
        <v>40321</v>
      </c>
      <c r="B84" s="73">
        <v>472</v>
      </c>
    </row>
    <row r="85" spans="1:2" ht="12.75">
      <c r="A85" s="74">
        <v>40320</v>
      </c>
      <c r="B85" s="73">
        <v>472</v>
      </c>
    </row>
    <row r="86" spans="1:2" ht="12.75">
      <c r="A86" s="74">
        <v>40319</v>
      </c>
      <c r="B86" s="73">
        <v>472</v>
      </c>
    </row>
    <row r="87" spans="1:2" ht="12.75">
      <c r="A87" s="74">
        <v>40318</v>
      </c>
      <c r="B87" s="73">
        <v>470</v>
      </c>
    </row>
    <row r="88" spans="1:2" ht="12.75">
      <c r="A88" s="74">
        <v>40317</v>
      </c>
      <c r="B88" s="73">
        <v>469</v>
      </c>
    </row>
    <row r="89" spans="1:2" ht="12.75">
      <c r="A89" s="74">
        <v>40316</v>
      </c>
      <c r="B89" s="73">
        <v>468</v>
      </c>
    </row>
    <row r="90" spans="1:2" ht="12.75">
      <c r="A90" s="74">
        <v>40315</v>
      </c>
      <c r="B90" s="73">
        <v>469</v>
      </c>
    </row>
    <row r="91" spans="1:2" ht="12.75">
      <c r="A91" s="74">
        <v>40314</v>
      </c>
      <c r="B91" s="73">
        <v>472</v>
      </c>
    </row>
    <row r="92" spans="1:2" ht="12.75">
      <c r="A92" s="74">
        <v>40313</v>
      </c>
      <c r="B92" s="73">
        <v>472</v>
      </c>
    </row>
    <row r="93" spans="1:2" ht="12.75">
      <c r="A93" s="74">
        <v>40312</v>
      </c>
      <c r="B93" s="73">
        <v>472</v>
      </c>
    </row>
    <row r="94" spans="1:2" ht="12.75">
      <c r="A94" s="74">
        <v>40311</v>
      </c>
      <c r="B94" s="73">
        <v>479</v>
      </c>
    </row>
    <row r="95" spans="1:2" ht="12.75">
      <c r="A95" s="74">
        <v>40310</v>
      </c>
      <c r="B95" s="73">
        <v>492</v>
      </c>
    </row>
    <row r="96" spans="1:2" ht="12.75">
      <c r="A96" s="74">
        <v>40309</v>
      </c>
      <c r="B96" s="73">
        <v>493</v>
      </c>
    </row>
    <row r="97" spans="1:2" ht="12.75">
      <c r="A97" s="74">
        <v>40308</v>
      </c>
      <c r="B97" s="73">
        <v>493</v>
      </c>
    </row>
    <row r="98" spans="1:2" ht="12.75">
      <c r="A98" s="74">
        <v>40307</v>
      </c>
      <c r="B98" s="73">
        <v>509</v>
      </c>
    </row>
    <row r="99" spans="1:2" ht="12.75">
      <c r="A99" s="74">
        <v>40306</v>
      </c>
      <c r="B99" s="73">
        <v>509</v>
      </c>
    </row>
    <row r="100" spans="1:2" ht="12.75">
      <c r="A100" s="74">
        <v>40305</v>
      </c>
      <c r="B100" s="73">
        <v>509</v>
      </c>
    </row>
    <row r="101" spans="1:2" ht="12.75">
      <c r="A101" s="74">
        <v>40304</v>
      </c>
      <c r="B101" s="73">
        <v>508</v>
      </c>
    </row>
    <row r="102" spans="1:2" ht="12.75">
      <c r="A102" s="74">
        <v>40303</v>
      </c>
      <c r="B102" s="73">
        <v>512</v>
      </c>
    </row>
    <row r="103" spans="1:2" ht="12.75">
      <c r="A103" s="74">
        <v>40302</v>
      </c>
      <c r="B103" s="73">
        <v>511</v>
      </c>
    </row>
    <row r="104" spans="1:2" ht="12.75">
      <c r="A104" s="74">
        <v>40301</v>
      </c>
      <c r="B104" s="73">
        <v>502</v>
      </c>
    </row>
    <row r="105" spans="1:2" ht="12.75">
      <c r="A105" s="74">
        <v>40300</v>
      </c>
      <c r="B105" s="73">
        <v>503</v>
      </c>
    </row>
    <row r="106" spans="1:2" ht="12.75">
      <c r="A106" s="74">
        <v>40299</v>
      </c>
      <c r="B106" s="73">
        <v>503</v>
      </c>
    </row>
    <row r="107" spans="1:2" ht="12.75">
      <c r="A107" s="74">
        <v>40298</v>
      </c>
      <c r="B107" s="73">
        <v>503</v>
      </c>
    </row>
    <row r="108" spans="1:2" ht="12.75">
      <c r="A108" s="74">
        <v>40297</v>
      </c>
      <c r="B108" s="73">
        <v>496</v>
      </c>
    </row>
    <row r="109" spans="1:2" ht="12.75">
      <c r="A109" s="74">
        <v>40296</v>
      </c>
      <c r="B109" s="73">
        <v>488</v>
      </c>
    </row>
    <row r="110" spans="1:2" ht="12.75">
      <c r="A110" s="74">
        <v>40295</v>
      </c>
      <c r="B110" s="73">
        <v>490</v>
      </c>
    </row>
    <row r="111" spans="1:2" ht="12.75">
      <c r="A111" s="74">
        <v>40294</v>
      </c>
      <c r="B111" s="73">
        <v>488</v>
      </c>
    </row>
    <row r="112" spans="1:2" ht="12.75">
      <c r="A112" s="74">
        <v>40293</v>
      </c>
      <c r="B112" s="73">
        <v>506</v>
      </c>
    </row>
    <row r="113" spans="1:2" ht="12.75">
      <c r="A113" s="74">
        <v>40292</v>
      </c>
      <c r="B113" s="73">
        <v>506</v>
      </c>
    </row>
    <row r="114" spans="1:2" ht="12.75">
      <c r="A114" s="74">
        <v>40291</v>
      </c>
      <c r="B114" s="73">
        <v>506</v>
      </c>
    </row>
    <row r="115" spans="1:2" ht="12.75">
      <c r="A115" s="74">
        <v>40290</v>
      </c>
      <c r="B115" s="73">
        <v>511</v>
      </c>
    </row>
    <row r="116" spans="1:2" ht="12.75">
      <c r="A116" s="74">
        <v>40289</v>
      </c>
      <c r="B116" s="73">
        <v>500</v>
      </c>
    </row>
    <row r="117" spans="1:2" ht="12.75">
      <c r="A117" s="74">
        <v>40288</v>
      </c>
      <c r="B117" s="73">
        <v>498</v>
      </c>
    </row>
    <row r="118" spans="1:2" ht="12.75">
      <c r="A118" s="74">
        <v>40287</v>
      </c>
      <c r="B118" s="73">
        <v>480</v>
      </c>
    </row>
    <row r="119" spans="1:2" ht="12.75">
      <c r="A119" s="74">
        <v>40286</v>
      </c>
      <c r="B119" s="73">
        <v>502</v>
      </c>
    </row>
    <row r="120" spans="1:2" ht="12.75">
      <c r="A120" s="74">
        <v>40285</v>
      </c>
      <c r="B120" s="73">
        <v>502</v>
      </c>
    </row>
    <row r="121" spans="1:2" ht="12.75">
      <c r="A121" s="74">
        <v>40284</v>
      </c>
      <c r="B121" s="73">
        <v>502</v>
      </c>
    </row>
    <row r="122" spans="1:2" ht="12.75">
      <c r="A122" s="75">
        <v>40283</v>
      </c>
      <c r="B122" s="73">
        <v>493</v>
      </c>
    </row>
    <row r="123" spans="1:2" ht="12.75">
      <c r="A123" s="74">
        <v>40282</v>
      </c>
      <c r="B123" s="73">
        <v>475</v>
      </c>
    </row>
    <row r="124" spans="1:2" ht="12.75">
      <c r="A124" s="74">
        <v>40281</v>
      </c>
      <c r="B124" s="73">
        <v>476</v>
      </c>
    </row>
    <row r="125" spans="1:2" ht="12.75">
      <c r="A125" s="74">
        <v>40280</v>
      </c>
      <c r="B125" s="73">
        <v>468</v>
      </c>
    </row>
    <row r="126" spans="1:2" ht="12.75">
      <c r="A126" s="74">
        <v>40279</v>
      </c>
      <c r="B126" s="73">
        <v>466</v>
      </c>
    </row>
    <row r="127" spans="1:2" ht="12.75">
      <c r="A127" s="74">
        <v>40278</v>
      </c>
      <c r="B127" s="73">
        <v>466</v>
      </c>
    </row>
    <row r="128" spans="1:2" ht="12.75">
      <c r="A128" s="74">
        <v>40277</v>
      </c>
      <c r="B128" s="73">
        <v>466</v>
      </c>
    </row>
    <row r="129" spans="1:2" ht="12.75">
      <c r="A129" s="74">
        <v>40276</v>
      </c>
      <c r="B129" s="73">
        <v>469</v>
      </c>
    </row>
    <row r="130" spans="1:2" ht="12.75">
      <c r="A130" s="74">
        <v>40275</v>
      </c>
      <c r="B130" s="73">
        <v>475</v>
      </c>
    </row>
    <row r="131" spans="1:2" ht="12.75">
      <c r="A131" s="74">
        <v>40274</v>
      </c>
      <c r="B131" s="73">
        <v>464</v>
      </c>
    </row>
    <row r="132" spans="1:2" ht="12.75">
      <c r="A132" s="74">
        <v>40273</v>
      </c>
      <c r="B132" s="73">
        <v>454</v>
      </c>
    </row>
    <row r="133" spans="1:2" ht="12.75">
      <c r="A133" s="74">
        <v>40272</v>
      </c>
      <c r="B133" s="73">
        <v>455</v>
      </c>
    </row>
    <row r="134" spans="1:2" ht="12.75">
      <c r="A134" s="74">
        <v>40271</v>
      </c>
      <c r="B134" s="73">
        <v>455</v>
      </c>
    </row>
    <row r="135" spans="1:2" ht="12.75">
      <c r="A135" s="74">
        <v>40270</v>
      </c>
      <c r="B135" s="73">
        <v>455</v>
      </c>
    </row>
    <row r="136" spans="1:2" ht="12.75">
      <c r="A136" s="74">
        <v>40269</v>
      </c>
      <c r="B136" s="73">
        <v>455</v>
      </c>
    </row>
    <row r="137" spans="1:2" ht="12.75">
      <c r="A137" s="74">
        <v>40268</v>
      </c>
      <c r="B137" s="73">
        <v>450</v>
      </c>
    </row>
    <row r="138" spans="1:2" ht="12.75">
      <c r="A138" s="74">
        <v>40267</v>
      </c>
      <c r="B138" s="73">
        <v>472</v>
      </c>
    </row>
    <row r="139" spans="1:2" ht="12.75">
      <c r="A139" s="74">
        <v>40266</v>
      </c>
      <c r="B139" s="73">
        <v>465</v>
      </c>
    </row>
    <row r="140" spans="1:2" ht="12.75">
      <c r="A140" s="74">
        <v>40265</v>
      </c>
      <c r="B140" s="73">
        <v>465</v>
      </c>
    </row>
    <row r="141" spans="1:2" ht="12.75">
      <c r="A141" s="74">
        <v>40264</v>
      </c>
      <c r="B141" s="73">
        <v>465</v>
      </c>
    </row>
    <row r="142" spans="1:2" ht="12.75">
      <c r="A142" s="74">
        <v>40263</v>
      </c>
      <c r="B142" s="73">
        <v>465</v>
      </c>
    </row>
    <row r="143" spans="1:2" ht="12.75">
      <c r="A143" s="74">
        <v>40262</v>
      </c>
      <c r="B143" s="73">
        <v>466</v>
      </c>
    </row>
    <row r="144" spans="1:2" ht="12.75">
      <c r="A144" s="74">
        <v>40261</v>
      </c>
      <c r="B144" s="73">
        <v>476</v>
      </c>
    </row>
    <row r="145" spans="1:2" ht="12.75">
      <c r="A145" s="74">
        <v>40260</v>
      </c>
      <c r="B145" s="73">
        <v>477</v>
      </c>
    </row>
    <row r="146" spans="1:2" ht="12.75">
      <c r="A146" s="74">
        <v>40259</v>
      </c>
      <c r="B146" s="73">
        <v>486</v>
      </c>
    </row>
    <row r="147" spans="1:2" ht="12.75">
      <c r="A147" s="74">
        <v>40258</v>
      </c>
      <c r="B147" s="73">
        <v>484</v>
      </c>
    </row>
    <row r="148" spans="1:2" ht="12.75">
      <c r="A148" s="74">
        <v>40257</v>
      </c>
      <c r="B148" s="73">
        <v>484</v>
      </c>
    </row>
    <row r="149" spans="1:2" ht="12.75">
      <c r="A149" s="74">
        <v>40256</v>
      </c>
      <c r="B149" s="73">
        <v>484</v>
      </c>
    </row>
    <row r="150" spans="1:2" ht="12.75">
      <c r="A150" s="74">
        <v>40255</v>
      </c>
      <c r="B150" s="73">
        <v>489</v>
      </c>
    </row>
    <row r="151" spans="1:2" ht="12.75">
      <c r="A151" s="74">
        <v>40254</v>
      </c>
      <c r="B151" s="73">
        <v>496</v>
      </c>
    </row>
    <row r="152" spans="1:2" ht="12.75">
      <c r="A152" s="74">
        <v>40253</v>
      </c>
      <c r="B152" s="73">
        <v>487</v>
      </c>
    </row>
    <row r="153" spans="1:2" ht="12.75">
      <c r="A153" s="74">
        <v>40252</v>
      </c>
      <c r="B153" s="73">
        <v>479</v>
      </c>
    </row>
    <row r="154" spans="1:2" ht="12.75">
      <c r="A154" s="74">
        <v>40251</v>
      </c>
      <c r="B154" s="73">
        <v>485</v>
      </c>
    </row>
    <row r="155" spans="1:2" ht="12.75">
      <c r="A155" s="74">
        <v>40250</v>
      </c>
      <c r="B155" s="73">
        <v>485</v>
      </c>
    </row>
    <row r="156" spans="1:2" ht="12.75">
      <c r="A156" s="74">
        <v>40249</v>
      </c>
      <c r="B156" s="73">
        <v>485</v>
      </c>
    </row>
    <row r="157" spans="1:2" ht="12.75">
      <c r="A157" s="74">
        <v>40248</v>
      </c>
      <c r="B157" s="73">
        <v>479</v>
      </c>
    </row>
    <row r="158" spans="1:2" ht="12.75">
      <c r="A158" s="74">
        <v>40247</v>
      </c>
      <c r="B158" s="73">
        <v>482</v>
      </c>
    </row>
    <row r="159" spans="1:2" ht="12.75">
      <c r="A159" s="74">
        <v>40246</v>
      </c>
      <c r="B159" s="73">
        <v>490</v>
      </c>
    </row>
    <row r="160" spans="1:2" ht="12.75">
      <c r="A160" s="74">
        <v>40245</v>
      </c>
      <c r="B160" s="73">
        <v>495</v>
      </c>
    </row>
    <row r="161" spans="1:2" ht="12.75">
      <c r="A161" s="74">
        <v>40244</v>
      </c>
      <c r="B161" s="73">
        <v>494</v>
      </c>
    </row>
    <row r="162" spans="1:2" ht="12.75">
      <c r="A162" s="74">
        <v>40243</v>
      </c>
      <c r="B162" s="73">
        <v>494</v>
      </c>
    </row>
    <row r="163" spans="1:2" ht="12.75">
      <c r="A163" s="74">
        <v>40242</v>
      </c>
      <c r="B163" s="73">
        <v>494</v>
      </c>
    </row>
    <row r="164" spans="1:2" ht="12.75">
      <c r="A164" s="74">
        <v>40241</v>
      </c>
      <c r="B164" s="73">
        <v>502</v>
      </c>
    </row>
    <row r="165" spans="1:2" ht="12.75">
      <c r="A165" s="74">
        <v>40240</v>
      </c>
      <c r="B165" s="73">
        <v>516</v>
      </c>
    </row>
    <row r="166" spans="1:2" ht="12.75">
      <c r="A166" s="74">
        <v>40239</v>
      </c>
      <c r="B166" s="73">
        <v>504</v>
      </c>
    </row>
    <row r="167" spans="1:2" ht="12.75">
      <c r="A167" s="74">
        <v>40238</v>
      </c>
      <c r="B167" s="73">
        <v>504</v>
      </c>
    </row>
    <row r="168" spans="1:2" ht="12.75">
      <c r="A168" s="74">
        <v>40237</v>
      </c>
      <c r="B168" s="73">
        <v>519</v>
      </c>
    </row>
    <row r="169" spans="1:2" ht="12.75">
      <c r="A169" s="74">
        <v>40236</v>
      </c>
      <c r="B169" s="73">
        <v>519</v>
      </c>
    </row>
    <row r="170" spans="1:2" ht="12.75">
      <c r="A170" s="74">
        <v>40235</v>
      </c>
      <c r="B170" s="73">
        <v>519</v>
      </c>
    </row>
    <row r="171" spans="1:2" ht="12.75">
      <c r="A171" s="74">
        <v>40234</v>
      </c>
      <c r="B171" s="73">
        <v>504</v>
      </c>
    </row>
    <row r="172" spans="1:2" ht="12.75">
      <c r="A172" s="74">
        <v>40233</v>
      </c>
      <c r="B172" s="73">
        <v>514</v>
      </c>
    </row>
    <row r="173" spans="1:2" ht="12.75">
      <c r="A173" s="74">
        <v>40232</v>
      </c>
      <c r="B173" s="73">
        <v>506</v>
      </c>
    </row>
    <row r="174" spans="1:2" ht="12.75">
      <c r="A174" s="74">
        <v>40231</v>
      </c>
      <c r="B174" s="73">
        <v>515</v>
      </c>
    </row>
    <row r="175" spans="1:2" ht="12.75">
      <c r="A175" s="74">
        <v>40230</v>
      </c>
      <c r="B175" s="73">
        <v>504</v>
      </c>
    </row>
    <row r="176" spans="1:2" ht="12.75">
      <c r="A176" s="74">
        <v>40229</v>
      </c>
      <c r="B176" s="73">
        <v>504</v>
      </c>
    </row>
    <row r="177" spans="1:2" ht="12.75">
      <c r="A177" s="74">
        <v>40228</v>
      </c>
      <c r="B177" s="73">
        <v>504</v>
      </c>
    </row>
    <row r="178" spans="1:2" ht="12.75">
      <c r="A178" s="75">
        <v>40227</v>
      </c>
      <c r="B178" s="73">
        <v>500</v>
      </c>
    </row>
    <row r="179" spans="1:2" ht="12.75">
      <c r="A179" s="74">
        <v>40226</v>
      </c>
      <c r="B179" s="73">
        <v>495</v>
      </c>
    </row>
    <row r="180" spans="1:2" ht="12.75">
      <c r="A180" s="74">
        <v>40225</v>
      </c>
      <c r="B180" s="73">
        <v>505</v>
      </c>
    </row>
    <row r="181" spans="1:2" ht="12.75">
      <c r="A181" s="74">
        <v>40224</v>
      </c>
      <c r="B181" s="73">
        <v>486</v>
      </c>
    </row>
    <row r="182" spans="1:2" ht="12.75">
      <c r="A182" s="74">
        <v>40223</v>
      </c>
      <c r="B182" s="73">
        <v>486</v>
      </c>
    </row>
    <row r="183" spans="1:2" ht="12.75">
      <c r="A183" s="74">
        <v>40222</v>
      </c>
      <c r="B183" s="73">
        <v>486</v>
      </c>
    </row>
    <row r="184" spans="1:2" ht="12.75">
      <c r="A184" s="74">
        <v>40221</v>
      </c>
      <c r="B184" s="73">
        <v>486</v>
      </c>
    </row>
    <row r="185" spans="1:2" ht="12.75">
      <c r="A185" s="74">
        <v>40220</v>
      </c>
      <c r="B185" s="73">
        <v>494</v>
      </c>
    </row>
    <row r="186" spans="1:2" ht="12.75">
      <c r="A186" s="74">
        <v>40219</v>
      </c>
      <c r="B186" s="73">
        <v>497</v>
      </c>
    </row>
    <row r="187" spans="1:2" ht="12.75">
      <c r="A187" s="74">
        <v>40218</v>
      </c>
      <c r="B187" s="73">
        <v>482</v>
      </c>
    </row>
    <row r="188" spans="1:2" ht="12.75">
      <c r="A188" s="74">
        <v>40217</v>
      </c>
      <c r="B188" s="73">
        <v>484</v>
      </c>
    </row>
    <row r="189" spans="1:2" ht="12.75">
      <c r="A189" s="74">
        <v>40216</v>
      </c>
      <c r="B189" s="73">
        <v>473</v>
      </c>
    </row>
    <row r="190" spans="1:2" ht="12.75">
      <c r="A190" s="74">
        <v>40215</v>
      </c>
      <c r="B190" s="73">
        <v>473</v>
      </c>
    </row>
    <row r="191" spans="1:2" ht="12.75">
      <c r="A191" s="74">
        <v>40214</v>
      </c>
      <c r="B191" s="73">
        <v>473</v>
      </c>
    </row>
    <row r="192" spans="1:2" ht="12.75">
      <c r="A192" s="74">
        <v>40213</v>
      </c>
      <c r="B192" s="73">
        <v>476</v>
      </c>
    </row>
    <row r="193" spans="1:2" ht="12.75">
      <c r="A193" s="74">
        <v>40212</v>
      </c>
      <c r="B193" s="73">
        <v>469</v>
      </c>
    </row>
    <row r="194" spans="1:2" ht="12.75">
      <c r="A194" s="74">
        <v>40211</v>
      </c>
      <c r="B194" s="73">
        <v>487</v>
      </c>
    </row>
    <row r="195" spans="1:2" ht="12.75">
      <c r="A195" s="74">
        <v>40210</v>
      </c>
      <c r="B195" s="73">
        <v>475</v>
      </c>
    </row>
    <row r="196" spans="1:2" ht="12.75">
      <c r="A196" s="74">
        <v>40209</v>
      </c>
      <c r="B196" s="73">
        <v>474</v>
      </c>
    </row>
    <row r="197" spans="1:2" ht="12.75">
      <c r="A197" s="74">
        <v>40208</v>
      </c>
      <c r="B197" s="73">
        <v>474</v>
      </c>
    </row>
    <row r="198" spans="1:2" ht="12.75">
      <c r="A198" s="74">
        <v>40207</v>
      </c>
      <c r="B198" s="73">
        <v>474</v>
      </c>
    </row>
    <row r="199" spans="1:2" ht="12.75">
      <c r="A199" s="74">
        <v>40206</v>
      </c>
      <c r="B199" s="73">
        <v>487</v>
      </c>
    </row>
    <row r="200" spans="1:2" ht="12.75">
      <c r="A200" s="74">
        <v>40205</v>
      </c>
      <c r="B200" s="73">
        <v>484</v>
      </c>
    </row>
    <row r="201" spans="1:2" ht="12.75">
      <c r="A201" s="74">
        <v>40204</v>
      </c>
      <c r="B201" s="73">
        <v>494</v>
      </c>
    </row>
    <row r="202" spans="1:2" ht="12.75">
      <c r="A202" s="74">
        <v>40203</v>
      </c>
      <c r="B202" s="73">
        <v>498</v>
      </c>
    </row>
    <row r="203" spans="1:2" ht="12.75">
      <c r="A203" s="74">
        <v>40202</v>
      </c>
      <c r="B203" s="73">
        <v>498</v>
      </c>
    </row>
    <row r="204" spans="1:2" ht="12.75">
      <c r="A204" s="74">
        <v>40201</v>
      </c>
      <c r="B204" s="73">
        <v>498</v>
      </c>
    </row>
    <row r="205" spans="1:2" ht="12.75">
      <c r="A205" s="74">
        <v>40200</v>
      </c>
      <c r="B205" s="73">
        <v>498</v>
      </c>
    </row>
    <row r="206" spans="1:2" ht="12.75">
      <c r="A206" s="74">
        <v>40199</v>
      </c>
      <c r="B206" s="73">
        <v>500</v>
      </c>
    </row>
    <row r="207" spans="1:2" ht="12.75">
      <c r="A207" s="74">
        <v>40198</v>
      </c>
      <c r="B207" s="73">
        <v>498</v>
      </c>
    </row>
    <row r="208" spans="1:2" ht="12.75">
      <c r="A208" s="74">
        <v>40197</v>
      </c>
      <c r="B208" s="73">
        <v>500</v>
      </c>
    </row>
    <row r="209" spans="1:2" ht="12.75">
      <c r="A209" s="74">
        <v>40196</v>
      </c>
      <c r="B209" s="73">
        <v>510</v>
      </c>
    </row>
    <row r="210" spans="1:2" ht="12.75">
      <c r="A210" s="74">
        <v>40195</v>
      </c>
      <c r="B210" s="73">
        <v>510</v>
      </c>
    </row>
    <row r="211" spans="1:2" ht="12.75">
      <c r="A211" s="74">
        <v>40194</v>
      </c>
      <c r="B211" s="73">
        <v>510</v>
      </c>
    </row>
    <row r="212" spans="1:2" ht="12.75">
      <c r="A212" s="74">
        <v>40193</v>
      </c>
      <c r="B212" s="73">
        <v>510</v>
      </c>
    </row>
    <row r="213" spans="1:2" ht="12.75">
      <c r="A213" s="74">
        <v>40192</v>
      </c>
      <c r="B213" s="73">
        <v>528</v>
      </c>
    </row>
    <row r="214" spans="1:2" ht="12.75">
      <c r="A214" s="74">
        <v>40191</v>
      </c>
      <c r="B214" s="73">
        <v>537</v>
      </c>
    </row>
    <row r="215" spans="1:2" ht="12.75">
      <c r="A215" s="74">
        <v>40190</v>
      </c>
      <c r="B215" s="73">
        <v>536</v>
      </c>
    </row>
    <row r="216" spans="1:2" ht="12.75">
      <c r="A216" s="74">
        <v>40189</v>
      </c>
      <c r="B216" s="73">
        <v>572</v>
      </c>
    </row>
    <row r="217" spans="1:2" ht="12.75">
      <c r="A217" s="74">
        <v>40188</v>
      </c>
      <c r="B217" s="73">
        <v>568</v>
      </c>
    </row>
    <row r="218" spans="1:2" ht="12.75">
      <c r="A218" s="74">
        <v>40187</v>
      </c>
      <c r="B218" s="73">
        <v>568</v>
      </c>
    </row>
    <row r="219" spans="1:2" ht="12.75">
      <c r="A219" s="74">
        <v>40186</v>
      </c>
      <c r="B219" s="73">
        <v>568</v>
      </c>
    </row>
    <row r="220" spans="1:2" ht="12.75">
      <c r="A220" s="75">
        <v>40185</v>
      </c>
      <c r="B220" s="73">
        <v>558</v>
      </c>
    </row>
    <row r="221" spans="1:2" ht="12.75">
      <c r="A221" s="74">
        <v>40184</v>
      </c>
      <c r="B221" s="73">
        <v>567</v>
      </c>
    </row>
    <row r="222" spans="1:2" ht="12.75">
      <c r="A222" s="74">
        <v>40183</v>
      </c>
      <c r="B222" s="73">
        <v>553</v>
      </c>
    </row>
    <row r="223" spans="1:2" ht="12.75">
      <c r="A223" s="74">
        <v>40182</v>
      </c>
      <c r="B223" s="73">
        <v>558</v>
      </c>
    </row>
    <row r="224" spans="1:2" ht="12.75">
      <c r="A224" s="74">
        <v>40181</v>
      </c>
      <c r="B224" s="73">
        <v>542</v>
      </c>
    </row>
    <row r="225" spans="1:2" ht="12.75">
      <c r="A225" s="74">
        <v>40180</v>
      </c>
      <c r="B225" s="73">
        <v>542</v>
      </c>
    </row>
    <row r="226" spans="1:2" ht="12.75">
      <c r="A226" s="76">
        <v>40179</v>
      </c>
      <c r="B226" s="71">
        <v>542</v>
      </c>
    </row>
    <row r="227" spans="1:2" ht="12.75">
      <c r="A227" s="77"/>
      <c r="B227" s="73"/>
    </row>
    <row r="228" spans="1:5" ht="42.75" customHeight="1">
      <c r="A228" s="92" t="s">
        <v>44</v>
      </c>
      <c r="B228" s="92"/>
      <c r="C228" s="92"/>
      <c r="D228" s="92"/>
      <c r="E228" s="92"/>
    </row>
  </sheetData>
  <mergeCells count="1">
    <mergeCell ref="A228:E2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</cols>
  <sheetData>
    <row r="1" ht="12.75">
      <c r="A1" s="1" t="s">
        <v>46</v>
      </c>
    </row>
    <row r="3" spans="2:7" ht="12.75">
      <c r="B3" s="87" t="s">
        <v>18</v>
      </c>
      <c r="C3" s="88"/>
      <c r="D3" s="89" t="s">
        <v>20</v>
      </c>
      <c r="E3" s="89"/>
      <c r="F3" s="87" t="s">
        <v>21</v>
      </c>
      <c r="G3" s="88"/>
    </row>
    <row r="4" spans="1:7" ht="30.75" customHeight="1">
      <c r="A4" s="3" t="s">
        <v>1</v>
      </c>
      <c r="B4" s="36" t="s">
        <v>2</v>
      </c>
      <c r="C4" s="37" t="s">
        <v>22</v>
      </c>
      <c r="D4" s="4" t="s">
        <v>2</v>
      </c>
      <c r="E4" s="5" t="s">
        <v>22</v>
      </c>
      <c r="F4" s="36" t="s">
        <v>2</v>
      </c>
      <c r="G4" s="37" t="s">
        <v>22</v>
      </c>
    </row>
    <row r="5" spans="1:7" ht="12.75">
      <c r="A5" s="7"/>
      <c r="B5" s="90" t="s">
        <v>7</v>
      </c>
      <c r="C5" s="91"/>
      <c r="D5" s="86" t="s">
        <v>7</v>
      </c>
      <c r="E5" s="86"/>
      <c r="F5" s="90" t="s">
        <v>7</v>
      </c>
      <c r="G5" s="91"/>
    </row>
    <row r="6" spans="1:31" ht="12.75">
      <c r="A6" s="7"/>
      <c r="B6" s="38"/>
      <c r="C6" s="39"/>
      <c r="F6" s="40"/>
      <c r="G6" s="4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14" ht="12.75">
      <c r="A7" s="7">
        <v>1987</v>
      </c>
      <c r="B7" s="51">
        <v>26.101</v>
      </c>
      <c r="C7" s="52">
        <v>0.115</v>
      </c>
      <c r="D7" s="49">
        <v>12.19</v>
      </c>
      <c r="E7" s="49">
        <v>1.655</v>
      </c>
      <c r="F7" s="51">
        <v>175.364</v>
      </c>
      <c r="G7" s="52">
        <v>19.584</v>
      </c>
      <c r="M7" s="35"/>
      <c r="N7" s="35"/>
    </row>
    <row r="8" spans="1:12" ht="12.75">
      <c r="A8" s="7">
        <v>1988</v>
      </c>
      <c r="B8" s="51">
        <v>19.418</v>
      </c>
      <c r="C8" s="52">
        <v>0.195</v>
      </c>
      <c r="D8" s="49">
        <v>8.751</v>
      </c>
      <c r="E8" s="49">
        <v>1.345</v>
      </c>
      <c r="F8" s="51">
        <v>164.405</v>
      </c>
      <c r="G8" s="52">
        <v>18.93</v>
      </c>
      <c r="J8" s="7"/>
      <c r="K8" s="9"/>
      <c r="L8" s="9"/>
    </row>
    <row r="9" spans="1:12" ht="12.75">
      <c r="A9" s="7">
        <v>1989</v>
      </c>
      <c r="B9" s="51">
        <v>22.201</v>
      </c>
      <c r="C9" s="52">
        <v>0.105</v>
      </c>
      <c r="D9" s="49">
        <v>10.09</v>
      </c>
      <c r="E9" s="49">
        <v>1.09</v>
      </c>
      <c r="F9" s="51">
        <v>166.166</v>
      </c>
      <c r="G9" s="52">
        <v>18.508</v>
      </c>
      <c r="J9" s="7"/>
      <c r="K9" s="9"/>
      <c r="L9" s="9"/>
    </row>
    <row r="10" spans="1:12" ht="12.75">
      <c r="A10" s="7">
        <v>1990</v>
      </c>
      <c r="B10" s="51">
        <v>27.235</v>
      </c>
      <c r="C10" s="52">
        <v>0.07</v>
      </c>
      <c r="D10" s="49">
        <v>9.168</v>
      </c>
      <c r="E10" s="49">
        <v>0.35</v>
      </c>
      <c r="F10" s="51">
        <v>179.494</v>
      </c>
      <c r="G10" s="52">
        <v>20.334</v>
      </c>
      <c r="J10" s="7"/>
      <c r="K10" s="9"/>
      <c r="L10" s="9"/>
    </row>
    <row r="11" spans="1:12" ht="12.75">
      <c r="A11" s="7">
        <v>1991</v>
      </c>
      <c r="B11" s="51">
        <v>22.174</v>
      </c>
      <c r="C11" s="52">
        <v>0.105</v>
      </c>
      <c r="D11" s="49">
        <v>8.047</v>
      </c>
      <c r="E11" s="49">
        <v>0.275</v>
      </c>
      <c r="F11" s="51">
        <v>169.85</v>
      </c>
      <c r="G11" s="52">
        <v>19.025</v>
      </c>
      <c r="J11" s="7"/>
      <c r="K11" s="9"/>
      <c r="L11" s="9"/>
    </row>
    <row r="12" spans="1:12" ht="12.75">
      <c r="A12" s="7">
        <v>1992</v>
      </c>
      <c r="B12" s="51">
        <v>26.989</v>
      </c>
      <c r="C12" s="52">
        <v>0.1</v>
      </c>
      <c r="D12" s="49">
        <v>10.106</v>
      </c>
      <c r="E12" s="49">
        <v>0.18</v>
      </c>
      <c r="F12" s="51">
        <v>166.264</v>
      </c>
      <c r="G12" s="52">
        <v>17.539</v>
      </c>
      <c r="J12" s="7"/>
      <c r="K12" s="9"/>
      <c r="L12" s="9"/>
    </row>
    <row r="13" spans="1:12" ht="12.75">
      <c r="A13" s="7">
        <v>1993</v>
      </c>
      <c r="B13" s="51">
        <v>26.9</v>
      </c>
      <c r="C13" s="52">
        <v>0.185</v>
      </c>
      <c r="D13" s="49">
        <v>13.55</v>
      </c>
      <c r="E13" s="49">
        <v>0.275</v>
      </c>
      <c r="F13" s="51">
        <v>168.953</v>
      </c>
      <c r="G13" s="52">
        <v>18.34</v>
      </c>
      <c r="J13" s="7"/>
      <c r="K13" s="9"/>
      <c r="L13" s="9"/>
    </row>
    <row r="14" spans="1:12" ht="12.75">
      <c r="A14" s="7">
        <v>1994</v>
      </c>
      <c r="B14" s="51">
        <v>27</v>
      </c>
      <c r="C14" s="52">
        <v>2.031</v>
      </c>
      <c r="D14" s="49">
        <v>14.508</v>
      </c>
      <c r="E14" s="49">
        <v>0.41</v>
      </c>
      <c r="F14" s="51">
        <v>160.715</v>
      </c>
      <c r="G14" s="52">
        <v>16.612</v>
      </c>
      <c r="J14" s="7"/>
      <c r="K14" s="9"/>
      <c r="L14" s="9"/>
    </row>
    <row r="15" spans="1:12" ht="12.75">
      <c r="A15" s="7">
        <v>1995</v>
      </c>
      <c r="B15" s="51">
        <v>15.8</v>
      </c>
      <c r="C15" s="52">
        <v>0.8</v>
      </c>
      <c r="D15" s="49">
        <v>9.633</v>
      </c>
      <c r="E15" s="49">
        <v>0.875</v>
      </c>
      <c r="F15" s="51">
        <v>141.178</v>
      </c>
      <c r="G15" s="52">
        <v>13.451</v>
      </c>
      <c r="J15" s="7"/>
      <c r="K15" s="9"/>
      <c r="L15" s="9"/>
    </row>
    <row r="16" spans="1:12" ht="12.75">
      <c r="A16" s="7">
        <v>1996</v>
      </c>
      <c r="B16" s="51">
        <v>15.9</v>
      </c>
      <c r="C16" s="52">
        <v>0.149</v>
      </c>
      <c r="D16" s="49">
        <v>5.725</v>
      </c>
      <c r="E16" s="49">
        <v>0.325</v>
      </c>
      <c r="F16" s="51">
        <v>153.116</v>
      </c>
      <c r="G16" s="52">
        <v>17.821</v>
      </c>
      <c r="J16" s="7"/>
      <c r="K16" s="9"/>
      <c r="L16" s="9"/>
    </row>
    <row r="17" spans="1:12" ht="12.75">
      <c r="A17" s="7">
        <v>1997</v>
      </c>
      <c r="B17" s="51">
        <v>20.8</v>
      </c>
      <c r="C17" s="52">
        <v>1.502</v>
      </c>
      <c r="D17" s="49">
        <v>7.407</v>
      </c>
      <c r="E17" s="49">
        <v>0.54</v>
      </c>
      <c r="F17" s="51">
        <v>153.905</v>
      </c>
      <c r="G17" s="52">
        <v>13.152</v>
      </c>
      <c r="J17" s="7"/>
      <c r="K17" s="9"/>
      <c r="L17" s="9"/>
    </row>
    <row r="18" spans="1:12" ht="12.75">
      <c r="A18" s="7">
        <v>1998</v>
      </c>
      <c r="B18" s="51">
        <v>9.8</v>
      </c>
      <c r="C18" s="52">
        <v>0.115</v>
      </c>
      <c r="D18" s="49">
        <v>5.87</v>
      </c>
      <c r="E18" s="49">
        <v>0.975</v>
      </c>
      <c r="F18" s="51">
        <v>136.028</v>
      </c>
      <c r="G18" s="52">
        <v>16.843</v>
      </c>
      <c r="J18" s="7"/>
      <c r="K18" s="9"/>
      <c r="L18" s="9"/>
    </row>
    <row r="19" spans="1:12" ht="12.75">
      <c r="A19" s="7">
        <v>1999</v>
      </c>
      <c r="B19" s="51">
        <v>10.6</v>
      </c>
      <c r="C19" s="52">
        <v>0.091</v>
      </c>
      <c r="D19" s="49">
        <v>6.425</v>
      </c>
      <c r="E19" s="49">
        <v>0.776</v>
      </c>
      <c r="F19" s="51">
        <v>127.375</v>
      </c>
      <c r="G19" s="52">
        <v>16.42</v>
      </c>
      <c r="J19" s="7"/>
      <c r="K19" s="9"/>
      <c r="L19" s="9"/>
    </row>
    <row r="20" spans="1:12" ht="12.75">
      <c r="A20" s="7">
        <v>2000</v>
      </c>
      <c r="B20" s="51">
        <v>14.1</v>
      </c>
      <c r="C20" s="52">
        <v>0.573</v>
      </c>
      <c r="D20" s="49">
        <v>6.872</v>
      </c>
      <c r="E20" s="49">
        <v>1.016</v>
      </c>
      <c r="F20" s="51">
        <v>133.097</v>
      </c>
      <c r="G20" s="52">
        <v>16.719</v>
      </c>
      <c r="J20" s="7"/>
      <c r="K20" s="9"/>
      <c r="L20" s="9"/>
    </row>
    <row r="21" spans="1:12" ht="12.75">
      <c r="A21" s="7">
        <v>2001</v>
      </c>
      <c r="B21" s="51">
        <v>19.5</v>
      </c>
      <c r="C21" s="52">
        <v>2.593</v>
      </c>
      <c r="D21" s="49">
        <v>10.186</v>
      </c>
      <c r="E21" s="49">
        <v>2.802</v>
      </c>
      <c r="F21" s="51">
        <v>143.352</v>
      </c>
      <c r="G21" s="52">
        <v>17.308</v>
      </c>
      <c r="J21" s="7"/>
      <c r="K21" s="9"/>
      <c r="L21" s="9"/>
    </row>
    <row r="22" spans="1:12" ht="12.75">
      <c r="A22" s="7">
        <v>2002</v>
      </c>
      <c r="B22" s="51">
        <v>18.7</v>
      </c>
      <c r="C22" s="52">
        <v>3.132</v>
      </c>
      <c r="D22" s="49">
        <v>10.364</v>
      </c>
      <c r="E22" s="49">
        <v>2.883</v>
      </c>
      <c r="F22" s="51">
        <v>134.417</v>
      </c>
      <c r="G22" s="52">
        <v>16.242</v>
      </c>
      <c r="J22" s="7"/>
      <c r="K22" s="9"/>
      <c r="L22" s="9"/>
    </row>
    <row r="23" spans="1:12" ht="12.75">
      <c r="A23" s="7">
        <v>2003</v>
      </c>
      <c r="B23" s="51">
        <v>18</v>
      </c>
      <c r="C23" s="52">
        <v>2.318</v>
      </c>
      <c r="D23" s="49">
        <v>6.85</v>
      </c>
      <c r="E23" s="49">
        <v>1.517</v>
      </c>
      <c r="F23" s="51">
        <v>142.223</v>
      </c>
      <c r="G23" s="52">
        <v>16.378</v>
      </c>
      <c r="J23" s="7"/>
      <c r="K23" s="9"/>
      <c r="L23" s="9"/>
    </row>
    <row r="24" spans="1:12" ht="12.75">
      <c r="A24" s="7">
        <v>2004</v>
      </c>
      <c r="B24" s="51">
        <v>17.2</v>
      </c>
      <c r="C24" s="52">
        <v>1.089</v>
      </c>
      <c r="D24" s="49">
        <v>11.1</v>
      </c>
      <c r="E24" s="49">
        <v>4.312</v>
      </c>
      <c r="F24" s="51">
        <v>152.408</v>
      </c>
      <c r="G24" s="52">
        <v>15.094</v>
      </c>
      <c r="J24" s="7"/>
      <c r="K24" s="9"/>
      <c r="L24" s="9"/>
    </row>
    <row r="25" spans="1:12" ht="12.75">
      <c r="A25" s="7">
        <v>2005</v>
      </c>
      <c r="B25" s="51">
        <v>15.8</v>
      </c>
      <c r="C25" s="52">
        <v>1.726</v>
      </c>
      <c r="D25" s="49">
        <v>9</v>
      </c>
      <c r="E25" s="49">
        <v>3.959</v>
      </c>
      <c r="F25" s="51">
        <v>136.232</v>
      </c>
      <c r="G25" s="52">
        <v>18.284</v>
      </c>
      <c r="J25" s="7"/>
      <c r="K25" s="9"/>
      <c r="L25" s="9"/>
    </row>
    <row r="26" spans="1:12" ht="12.75">
      <c r="A26" s="7">
        <v>2006</v>
      </c>
      <c r="B26" s="51">
        <v>18.1</v>
      </c>
      <c r="C26" s="52">
        <v>1.547</v>
      </c>
      <c r="D26" s="49">
        <v>11.35</v>
      </c>
      <c r="E26" s="49">
        <v>5.103</v>
      </c>
      <c r="F26" s="51">
        <v>136.386</v>
      </c>
      <c r="G26" s="52">
        <v>15.428</v>
      </c>
      <c r="J26" s="7"/>
      <c r="K26" s="9"/>
      <c r="L26" s="9"/>
    </row>
    <row r="27" spans="1:12" ht="12.75">
      <c r="A27" s="7">
        <v>2007</v>
      </c>
      <c r="B27" s="51">
        <v>15.65</v>
      </c>
      <c r="C27" s="52">
        <v>1.046</v>
      </c>
      <c r="D27" s="49">
        <v>6</v>
      </c>
      <c r="E27" s="49">
        <v>1.044</v>
      </c>
      <c r="F27" s="51">
        <v>132.887</v>
      </c>
      <c r="G27" s="52">
        <v>15.482</v>
      </c>
      <c r="J27" s="7"/>
      <c r="K27" s="9"/>
      <c r="L27" s="9"/>
    </row>
    <row r="28" spans="1:12" ht="12.75">
      <c r="A28" s="7">
        <v>2008</v>
      </c>
      <c r="B28" s="51">
        <v>23.1</v>
      </c>
      <c r="C28" s="52">
        <v>3.444</v>
      </c>
      <c r="D28" s="49">
        <v>12.6</v>
      </c>
      <c r="E28" s="49">
        <v>6.371</v>
      </c>
      <c r="F28" s="51">
        <v>155.188</v>
      </c>
      <c r="G28" s="52">
        <v>20.027</v>
      </c>
      <c r="J28" s="7"/>
      <c r="K28" s="9"/>
      <c r="L28" s="9"/>
    </row>
    <row r="29" spans="1:12" ht="12.75">
      <c r="A29" s="11">
        <v>2009</v>
      </c>
      <c r="B29" s="51">
        <v>17.9</v>
      </c>
      <c r="C29" s="52">
        <v>2.6</v>
      </c>
      <c r="D29" s="49">
        <v>11.8</v>
      </c>
      <c r="E29" s="49">
        <v>6</v>
      </c>
      <c r="F29" s="51">
        <v>148.752</v>
      </c>
      <c r="G29" s="52">
        <v>16.752</v>
      </c>
      <c r="J29" s="7"/>
      <c r="K29" s="9"/>
      <c r="L29" s="9"/>
    </row>
    <row r="30" spans="1:12" ht="12.75">
      <c r="A30" s="3">
        <v>2010</v>
      </c>
      <c r="B30" s="53">
        <v>13</v>
      </c>
      <c r="C30" s="54">
        <v>1</v>
      </c>
      <c r="D30" s="50">
        <v>10.5</v>
      </c>
      <c r="E30" s="50">
        <v>5.2</v>
      </c>
      <c r="F30" s="53">
        <v>135.538</v>
      </c>
      <c r="G30" s="54">
        <v>16.493</v>
      </c>
      <c r="J30" s="7"/>
      <c r="K30" s="9"/>
      <c r="L30" s="9"/>
    </row>
    <row r="31" spans="10:12" ht="12.75">
      <c r="J31" s="7"/>
      <c r="K31" s="9"/>
      <c r="L31" s="9"/>
    </row>
    <row r="32" spans="1:12" ht="28.5" customHeight="1">
      <c r="A32" s="85" t="s">
        <v>23</v>
      </c>
      <c r="B32" s="85"/>
      <c r="C32" s="85"/>
      <c r="D32" s="85"/>
      <c r="E32" s="85"/>
      <c r="F32" s="85"/>
      <c r="G32" s="85"/>
      <c r="J32" s="11"/>
      <c r="K32" s="9"/>
      <c r="L32" s="9"/>
    </row>
  </sheetData>
  <mergeCells count="7">
    <mergeCell ref="B3:C3"/>
    <mergeCell ref="D3:E3"/>
    <mergeCell ref="F3:G3"/>
    <mergeCell ref="A32:G32"/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28</v>
      </c>
    </row>
    <row r="3" spans="1:7" ht="39.75" customHeight="1">
      <c r="A3" s="3" t="s">
        <v>1</v>
      </c>
      <c r="B3" s="4" t="s">
        <v>24</v>
      </c>
      <c r="C3" s="4" t="s">
        <v>3</v>
      </c>
      <c r="D3" s="5" t="s">
        <v>25</v>
      </c>
      <c r="E3" s="56"/>
      <c r="F3" s="56"/>
      <c r="G3" s="57"/>
    </row>
    <row r="4" spans="1:7" ht="12.75">
      <c r="A4" s="7"/>
      <c r="B4" s="83" t="s">
        <v>7</v>
      </c>
      <c r="C4" s="83"/>
      <c r="D4" s="56" t="s">
        <v>8</v>
      </c>
      <c r="E4" s="83"/>
      <c r="F4" s="83"/>
      <c r="G4" s="56"/>
    </row>
    <row r="5" spans="2:10" ht="12.75">
      <c r="B5" s="55"/>
      <c r="C5" s="55"/>
      <c r="D5" s="55"/>
      <c r="E5" s="55"/>
      <c r="F5" s="55"/>
      <c r="G5" s="55"/>
      <c r="J5" s="25"/>
    </row>
    <row r="6" spans="1:10" ht="12.75">
      <c r="A6" s="7">
        <v>1964</v>
      </c>
      <c r="B6" s="25">
        <v>5.357</v>
      </c>
      <c r="C6" s="25">
        <v>129.671</v>
      </c>
      <c r="D6" s="43">
        <f aca="true" t="shared" si="0" ref="D6:D52">(B6/C6)*100</f>
        <v>4.131224406382306</v>
      </c>
      <c r="E6" s="58"/>
      <c r="F6" s="58"/>
      <c r="G6" s="43"/>
      <c r="I6" s="25"/>
      <c r="J6" s="25"/>
    </row>
    <row r="7" spans="1:10" ht="12.75">
      <c r="A7" s="7">
        <v>1965</v>
      </c>
      <c r="B7" s="25">
        <v>6.344</v>
      </c>
      <c r="C7" s="25">
        <v>135.865</v>
      </c>
      <c r="D7" s="43">
        <f t="shared" si="0"/>
        <v>4.669340889853899</v>
      </c>
      <c r="E7" s="58"/>
      <c r="F7" s="58"/>
      <c r="G7" s="43"/>
      <c r="I7" s="25"/>
      <c r="J7" s="25"/>
    </row>
    <row r="8" spans="1:10" ht="12.75">
      <c r="A8" s="7">
        <v>1966</v>
      </c>
      <c r="B8" s="25">
        <v>5.089</v>
      </c>
      <c r="C8" s="25">
        <v>141.318</v>
      </c>
      <c r="D8" s="43">
        <f t="shared" si="0"/>
        <v>3.601098232355397</v>
      </c>
      <c r="E8" s="58"/>
      <c r="F8" s="58"/>
      <c r="G8" s="43"/>
      <c r="I8" s="25"/>
      <c r="J8" s="25"/>
    </row>
    <row r="9" spans="1:10" ht="12.75">
      <c r="A9" s="7">
        <v>1967</v>
      </c>
      <c r="B9" s="25">
        <v>4.269</v>
      </c>
      <c r="C9" s="25">
        <v>144.763</v>
      </c>
      <c r="D9" s="43">
        <f t="shared" si="0"/>
        <v>2.9489579519628633</v>
      </c>
      <c r="E9" s="58"/>
      <c r="F9" s="58"/>
      <c r="G9" s="43"/>
      <c r="I9" s="25"/>
      <c r="J9" s="25"/>
    </row>
    <row r="10" spans="1:10" ht="12.75">
      <c r="A10" s="7">
        <v>1968</v>
      </c>
      <c r="B10" s="25">
        <v>3.538</v>
      </c>
      <c r="C10" s="25">
        <v>142.164</v>
      </c>
      <c r="D10" s="43">
        <f t="shared" si="0"/>
        <v>2.488675051349146</v>
      </c>
      <c r="E10" s="58"/>
      <c r="F10" s="58"/>
      <c r="G10" s="43"/>
      <c r="I10" s="25"/>
      <c r="J10" s="25"/>
    </row>
    <row r="11" spans="1:10" ht="12.75">
      <c r="A11" s="7">
        <v>1969</v>
      </c>
      <c r="B11" s="25">
        <v>5.131</v>
      </c>
      <c r="C11" s="25">
        <v>145.838</v>
      </c>
      <c r="D11" s="43">
        <f t="shared" si="0"/>
        <v>3.5182874148027268</v>
      </c>
      <c r="E11" s="58"/>
      <c r="F11" s="58"/>
      <c r="G11" s="43"/>
      <c r="I11" s="25"/>
      <c r="J11" s="25"/>
    </row>
    <row r="12" spans="1:10" ht="12.75">
      <c r="A12" s="7">
        <v>1970</v>
      </c>
      <c r="B12" s="25">
        <v>3.669</v>
      </c>
      <c r="C12" s="25">
        <v>156.436</v>
      </c>
      <c r="D12" s="43">
        <f t="shared" si="0"/>
        <v>2.3453680738448948</v>
      </c>
      <c r="E12" s="58"/>
      <c r="F12" s="58"/>
      <c r="G12" s="43"/>
      <c r="I12" s="25"/>
      <c r="J12" s="25"/>
    </row>
    <row r="13" spans="1:10" ht="12.75">
      <c r="A13" s="7">
        <v>1971</v>
      </c>
      <c r="B13" s="25">
        <v>3.4</v>
      </c>
      <c r="C13" s="25">
        <v>166.81</v>
      </c>
      <c r="D13" s="43">
        <f t="shared" si="0"/>
        <v>2.0382471074875603</v>
      </c>
      <c r="E13" s="58"/>
      <c r="F13" s="58"/>
      <c r="G13" s="43"/>
      <c r="I13" s="25"/>
      <c r="J13" s="25"/>
    </row>
    <row r="14" spans="1:10" ht="12.75">
      <c r="A14" s="7">
        <v>1972</v>
      </c>
      <c r="B14" s="25">
        <v>6.245</v>
      </c>
      <c r="C14" s="25">
        <v>167.29</v>
      </c>
      <c r="D14" s="43">
        <f t="shared" si="0"/>
        <v>3.733038436248431</v>
      </c>
      <c r="E14" s="58"/>
      <c r="F14" s="58"/>
      <c r="G14" s="43"/>
      <c r="I14" s="25"/>
      <c r="J14" s="25"/>
    </row>
    <row r="15" spans="1:10" ht="12.75">
      <c r="A15" s="7">
        <v>1973</v>
      </c>
      <c r="B15" s="25">
        <v>7.805</v>
      </c>
      <c r="C15" s="25">
        <v>181.387</v>
      </c>
      <c r="D15" s="43">
        <f t="shared" si="0"/>
        <v>4.302954456493574</v>
      </c>
      <c r="E15" s="58"/>
      <c r="F15" s="58"/>
      <c r="G15" s="43"/>
      <c r="I15" s="25"/>
      <c r="J15" s="25"/>
    </row>
    <row r="16" spans="1:10" ht="12.75">
      <c r="A16" s="7">
        <v>1974</v>
      </c>
      <c r="B16" s="25">
        <v>6.272</v>
      </c>
      <c r="C16" s="25">
        <v>186.166</v>
      </c>
      <c r="D16" s="43">
        <f t="shared" si="0"/>
        <v>3.3690362364771227</v>
      </c>
      <c r="E16" s="58"/>
      <c r="F16" s="58"/>
      <c r="G16" s="43"/>
      <c r="I16" s="25"/>
      <c r="J16" s="25"/>
    </row>
    <row r="17" spans="1:10" ht="12.75">
      <c r="A17" s="7">
        <v>1975</v>
      </c>
      <c r="B17" s="25">
        <v>2.314</v>
      </c>
      <c r="C17" s="25">
        <v>195.036</v>
      </c>
      <c r="D17" s="43">
        <f t="shared" si="0"/>
        <v>1.186447630181095</v>
      </c>
      <c r="E17" s="58"/>
      <c r="F17" s="58"/>
      <c r="G17" s="43"/>
      <c r="I17" s="25"/>
      <c r="J17" s="25"/>
    </row>
    <row r="18" spans="1:10" ht="12.75">
      <c r="A18" s="7">
        <v>1976</v>
      </c>
      <c r="B18" s="25">
        <v>3.158</v>
      </c>
      <c r="C18" s="25">
        <v>201.573</v>
      </c>
      <c r="D18" s="43">
        <f t="shared" si="0"/>
        <v>1.566678076924985</v>
      </c>
      <c r="E18" s="58"/>
      <c r="F18" s="58"/>
      <c r="G18" s="43"/>
      <c r="I18" s="25"/>
      <c r="J18" s="25"/>
    </row>
    <row r="19" spans="1:10" ht="12.75">
      <c r="A19" s="7">
        <v>1977</v>
      </c>
      <c r="B19" s="25">
        <v>8.659</v>
      </c>
      <c r="C19" s="25">
        <v>207.214</v>
      </c>
      <c r="D19" s="43">
        <f t="shared" si="0"/>
        <v>4.178771704614554</v>
      </c>
      <c r="E19" s="58"/>
      <c r="F19" s="58"/>
      <c r="G19" s="43"/>
      <c r="I19" s="25"/>
      <c r="J19" s="25"/>
    </row>
    <row r="20" spans="1:10" ht="12.75">
      <c r="A20" s="7">
        <v>1978</v>
      </c>
      <c r="B20" s="25">
        <v>11.217</v>
      </c>
      <c r="C20" s="25">
        <v>210.614</v>
      </c>
      <c r="D20" s="43">
        <f t="shared" si="0"/>
        <v>5.3258567806508585</v>
      </c>
      <c r="E20" s="58"/>
      <c r="F20" s="58"/>
      <c r="G20" s="43"/>
      <c r="I20" s="25"/>
      <c r="J20" s="25"/>
    </row>
    <row r="21" spans="1:10" ht="12.75">
      <c r="A21" s="7">
        <v>1979</v>
      </c>
      <c r="B21" s="25">
        <v>10.915</v>
      </c>
      <c r="C21" s="25">
        <v>235.799</v>
      </c>
      <c r="D21" s="43">
        <f t="shared" si="0"/>
        <v>4.6289424467448965</v>
      </c>
      <c r="E21" s="58"/>
      <c r="F21" s="58"/>
      <c r="G21" s="43"/>
      <c r="I21" s="25"/>
      <c r="J21" s="25"/>
    </row>
    <row r="22" spans="1:10" ht="12.75">
      <c r="A22" s="7">
        <v>1980</v>
      </c>
      <c r="B22" s="25">
        <v>14.802</v>
      </c>
      <c r="C22" s="25">
        <v>254.076</v>
      </c>
      <c r="D22" s="43">
        <f t="shared" si="0"/>
        <v>5.825815897605441</v>
      </c>
      <c r="E22" s="58"/>
      <c r="F22" s="58"/>
      <c r="G22" s="43"/>
      <c r="I22" s="25"/>
      <c r="J22" s="25"/>
    </row>
    <row r="23" spans="1:10" ht="12.75">
      <c r="A23" s="7">
        <v>1981</v>
      </c>
      <c r="B23" s="25">
        <v>14.886</v>
      </c>
      <c r="C23" s="25">
        <v>259.821</v>
      </c>
      <c r="D23" s="43">
        <f t="shared" si="0"/>
        <v>5.729329038068515</v>
      </c>
      <c r="E23" s="58"/>
      <c r="F23" s="58"/>
      <c r="G23" s="43"/>
      <c r="I23" s="25"/>
      <c r="J23" s="25"/>
    </row>
    <row r="24" spans="1:10" ht="12.75">
      <c r="A24" s="7">
        <v>1982</v>
      </c>
      <c r="B24" s="25">
        <v>15.609</v>
      </c>
      <c r="C24" s="25">
        <v>262.971</v>
      </c>
      <c r="D24" s="43">
        <f t="shared" si="0"/>
        <v>5.935635488323808</v>
      </c>
      <c r="E24" s="58"/>
      <c r="F24" s="58"/>
      <c r="G24" s="43"/>
      <c r="I24" s="25"/>
      <c r="J24" s="25"/>
    </row>
    <row r="25" spans="1:10" ht="12.75">
      <c r="A25" s="7">
        <v>1983</v>
      </c>
      <c r="B25" s="25">
        <v>9.962</v>
      </c>
      <c r="C25" s="25">
        <v>270.981</v>
      </c>
      <c r="D25" s="43">
        <f t="shared" si="0"/>
        <v>3.676272506190471</v>
      </c>
      <c r="E25" s="58"/>
      <c r="F25" s="58"/>
      <c r="G25" s="43"/>
      <c r="I25" s="25"/>
      <c r="J25" s="25"/>
    </row>
    <row r="26" spans="1:10" ht="12.75">
      <c r="A26" s="7">
        <v>1984</v>
      </c>
      <c r="B26" s="25">
        <v>7.741</v>
      </c>
      <c r="C26" s="25">
        <v>280.411</v>
      </c>
      <c r="D26" s="43">
        <f t="shared" si="0"/>
        <v>2.7605907043589584</v>
      </c>
      <c r="E26" s="58"/>
      <c r="F26" s="58"/>
      <c r="G26" s="43"/>
      <c r="I26" s="25"/>
      <c r="J26" s="25"/>
    </row>
    <row r="27" spans="1:10" ht="12.75">
      <c r="A27" s="7">
        <v>1985</v>
      </c>
      <c r="B27" s="25">
        <v>7.651</v>
      </c>
      <c r="C27" s="25">
        <v>285.139</v>
      </c>
      <c r="D27" s="43">
        <f t="shared" si="0"/>
        <v>2.6832527293705875</v>
      </c>
      <c r="E27" s="58"/>
      <c r="F27" s="58"/>
      <c r="G27" s="43"/>
      <c r="I27" s="25"/>
      <c r="J27" s="25"/>
    </row>
    <row r="28" spans="1:10" ht="12.75">
      <c r="A28" s="7">
        <v>1986</v>
      </c>
      <c r="B28" s="25">
        <v>11.315</v>
      </c>
      <c r="C28" s="25">
        <v>290.143</v>
      </c>
      <c r="D28" s="43">
        <f t="shared" si="0"/>
        <v>3.8998011325449866</v>
      </c>
      <c r="E28" s="58"/>
      <c r="F28" s="58"/>
      <c r="G28" s="43"/>
      <c r="I28" s="25"/>
      <c r="J28" s="25"/>
    </row>
    <row r="29" spans="1:10" ht="12.75">
      <c r="A29" s="7">
        <v>1987</v>
      </c>
      <c r="B29" s="25">
        <v>16.297</v>
      </c>
      <c r="C29" s="25">
        <v>298.568</v>
      </c>
      <c r="D29" s="43">
        <f t="shared" si="0"/>
        <v>5.458388038905711</v>
      </c>
      <c r="E29" s="58"/>
      <c r="F29" s="58"/>
      <c r="G29" s="43"/>
      <c r="I29" s="25"/>
      <c r="J29" s="25"/>
    </row>
    <row r="30" spans="1:10" ht="12.75">
      <c r="A30" s="7">
        <v>1988</v>
      </c>
      <c r="B30" s="25">
        <v>16.683</v>
      </c>
      <c r="C30" s="25">
        <v>305.388</v>
      </c>
      <c r="D30" s="43">
        <f t="shared" si="0"/>
        <v>5.462886557428583</v>
      </c>
      <c r="E30" s="58"/>
      <c r="F30" s="58"/>
      <c r="G30" s="43"/>
      <c r="I30" s="25"/>
      <c r="J30" s="25"/>
    </row>
    <row r="31" spans="1:10" ht="12.75">
      <c r="A31" s="7">
        <v>1989</v>
      </c>
      <c r="B31" s="25">
        <v>13.88</v>
      </c>
      <c r="C31" s="25">
        <v>311.709</v>
      </c>
      <c r="D31" s="43">
        <f t="shared" si="0"/>
        <v>4.452871107346916</v>
      </c>
      <c r="E31" s="58"/>
      <c r="F31" s="58"/>
      <c r="G31" s="43"/>
      <c r="I31" s="25"/>
      <c r="J31" s="25"/>
    </row>
    <row r="32" spans="1:10" ht="12.75">
      <c r="A32" s="7">
        <v>1990</v>
      </c>
      <c r="B32" s="25">
        <v>10.392</v>
      </c>
      <c r="C32" s="25">
        <v>322.056</v>
      </c>
      <c r="D32" s="43">
        <f t="shared" si="0"/>
        <v>3.22676801550041</v>
      </c>
      <c r="E32" s="58"/>
      <c r="F32" s="58"/>
      <c r="G32" s="43"/>
      <c r="I32" s="25"/>
      <c r="J32" s="25"/>
    </row>
    <row r="33" spans="1:10" ht="12.75">
      <c r="A33" s="7">
        <v>1991</v>
      </c>
      <c r="B33" s="25">
        <v>17.025</v>
      </c>
      <c r="C33" s="25">
        <v>330.099</v>
      </c>
      <c r="D33" s="43">
        <f t="shared" si="0"/>
        <v>5.15754364599711</v>
      </c>
      <c r="E33" s="58"/>
      <c r="F33" s="58"/>
      <c r="G33" s="43"/>
      <c r="I33" s="25"/>
      <c r="J33" s="25"/>
    </row>
    <row r="34" spans="1:10" ht="12.75">
      <c r="A34" s="7">
        <v>1992</v>
      </c>
      <c r="B34" s="25">
        <v>7.587</v>
      </c>
      <c r="C34" s="25">
        <v>335.065</v>
      </c>
      <c r="D34" s="43">
        <f t="shared" si="0"/>
        <v>2.26433677047737</v>
      </c>
      <c r="E34" s="58"/>
      <c r="F34" s="58"/>
      <c r="G34" s="43"/>
      <c r="I34" s="25"/>
      <c r="J34" s="25"/>
    </row>
    <row r="35" spans="1:10" ht="12.75">
      <c r="A35" s="7">
        <v>1993</v>
      </c>
      <c r="B35" s="25">
        <v>6.606</v>
      </c>
      <c r="C35" s="25">
        <v>343.382</v>
      </c>
      <c r="D35" s="43">
        <f t="shared" si="0"/>
        <v>1.9238049752171051</v>
      </c>
      <c r="E35" s="58"/>
      <c r="F35" s="58"/>
      <c r="G35" s="43"/>
      <c r="I35" s="25"/>
      <c r="J35" s="25"/>
    </row>
    <row r="36" spans="1:10" ht="12.75">
      <c r="A36" s="7">
        <v>1994</v>
      </c>
      <c r="B36" s="25">
        <v>18.628</v>
      </c>
      <c r="C36" s="25">
        <v>349.878</v>
      </c>
      <c r="D36" s="43">
        <f t="shared" si="0"/>
        <v>5.324141557914473</v>
      </c>
      <c r="E36" s="58"/>
      <c r="F36" s="58"/>
      <c r="G36" s="43"/>
      <c r="I36" s="25"/>
      <c r="J36" s="25"/>
    </row>
    <row r="37" spans="1:10" ht="12.75">
      <c r="A37" s="7">
        <v>1995</v>
      </c>
      <c r="B37" s="25">
        <v>16.345</v>
      </c>
      <c r="C37" s="25">
        <v>353.168</v>
      </c>
      <c r="D37" s="43">
        <f t="shared" si="0"/>
        <v>4.628109001948081</v>
      </c>
      <c r="E37" s="58"/>
      <c r="F37" s="58"/>
      <c r="G37" s="43"/>
      <c r="I37" s="25"/>
      <c r="J37" s="25"/>
    </row>
    <row r="38" spans="1:10" ht="12.75">
      <c r="A38" s="7">
        <v>1996</v>
      </c>
      <c r="B38" s="25">
        <v>5.152</v>
      </c>
      <c r="C38" s="25">
        <v>360.574</v>
      </c>
      <c r="D38" s="43">
        <f t="shared" si="0"/>
        <v>1.428832916405509</v>
      </c>
      <c r="E38" s="58"/>
      <c r="F38" s="58"/>
      <c r="G38" s="43"/>
      <c r="I38" s="25"/>
      <c r="J38" s="25"/>
    </row>
    <row r="39" spans="1:10" ht="12.75">
      <c r="A39" s="7">
        <v>1997</v>
      </c>
      <c r="B39" s="25">
        <v>3.768</v>
      </c>
      <c r="C39" s="25">
        <v>363.32</v>
      </c>
      <c r="D39" s="43">
        <f t="shared" si="0"/>
        <v>1.037102278982715</v>
      </c>
      <c r="E39" s="58"/>
      <c r="F39" s="58"/>
      <c r="G39" s="43"/>
      <c r="I39" s="25"/>
      <c r="J39" s="25"/>
    </row>
    <row r="40" spans="1:10" ht="12.75">
      <c r="A40" s="7">
        <v>1998</v>
      </c>
      <c r="B40" s="25">
        <v>3.591</v>
      </c>
      <c r="C40" s="25">
        <v>369.693</v>
      </c>
      <c r="D40" s="43">
        <f t="shared" si="0"/>
        <v>0.9713464956058135</v>
      </c>
      <c r="E40" s="58"/>
      <c r="F40" s="58"/>
      <c r="G40" s="43"/>
      <c r="I40" s="25"/>
      <c r="J40" s="25"/>
    </row>
    <row r="41" spans="1:10" ht="12.75">
      <c r="A41" s="7">
        <v>1999</v>
      </c>
      <c r="B41" s="25">
        <v>3.628</v>
      </c>
      <c r="C41" s="25">
        <v>372.304</v>
      </c>
      <c r="D41" s="43">
        <f t="shared" si="0"/>
        <v>0.9744724741071813</v>
      </c>
      <c r="E41" s="58"/>
      <c r="F41" s="58"/>
      <c r="G41" s="43"/>
      <c r="I41" s="25"/>
      <c r="J41" s="25"/>
    </row>
    <row r="42" spans="1:10" ht="12.75">
      <c r="A42" s="7">
        <v>2000</v>
      </c>
      <c r="B42" s="25">
        <v>2.881</v>
      </c>
      <c r="C42" s="25">
        <v>375.004</v>
      </c>
      <c r="D42" s="43">
        <f t="shared" si="0"/>
        <v>0.7682584719096328</v>
      </c>
      <c r="E42" s="58"/>
      <c r="F42" s="58"/>
      <c r="G42" s="43"/>
      <c r="I42" s="25"/>
      <c r="J42" s="25"/>
    </row>
    <row r="43" spans="1:10" ht="12.75">
      <c r="A43" s="7">
        <v>2001</v>
      </c>
      <c r="B43" s="25">
        <v>3.359</v>
      </c>
      <c r="C43" s="25">
        <v>378.117</v>
      </c>
      <c r="D43" s="43">
        <f t="shared" si="0"/>
        <v>0.8883493733421135</v>
      </c>
      <c r="E43" s="58"/>
      <c r="F43" s="58"/>
      <c r="G43" s="43"/>
      <c r="I43" s="25"/>
      <c r="J43" s="25"/>
    </row>
    <row r="44" spans="1:10" ht="12.75">
      <c r="A44" s="7">
        <v>2002</v>
      </c>
      <c r="B44" s="25">
        <v>2.506</v>
      </c>
      <c r="C44" s="25">
        <v>377.201</v>
      </c>
      <c r="D44" s="43">
        <f t="shared" si="0"/>
        <v>0.664367273681671</v>
      </c>
      <c r="E44" s="58"/>
      <c r="F44" s="58"/>
      <c r="G44" s="43"/>
      <c r="I44" s="25"/>
      <c r="J44" s="25"/>
    </row>
    <row r="45" spans="1:10" ht="12.75">
      <c r="A45" s="7">
        <v>2003</v>
      </c>
      <c r="B45" s="25">
        <v>6.404</v>
      </c>
      <c r="C45" s="25">
        <v>374.901</v>
      </c>
      <c r="D45" s="43">
        <f t="shared" si="0"/>
        <v>1.708184293986946</v>
      </c>
      <c r="E45" s="58"/>
      <c r="F45" s="58"/>
      <c r="G45" s="43"/>
      <c r="I45" s="25"/>
      <c r="J45" s="25"/>
    </row>
    <row r="46" spans="1:10" ht="12.75">
      <c r="A46" s="7">
        <v>2004</v>
      </c>
      <c r="B46" s="25">
        <v>9.429</v>
      </c>
      <c r="C46" s="25">
        <v>373.372</v>
      </c>
      <c r="D46" s="43">
        <f t="shared" si="0"/>
        <v>2.5253634445003907</v>
      </c>
      <c r="E46" s="58"/>
      <c r="F46" s="58"/>
      <c r="G46" s="43"/>
      <c r="I46" s="25"/>
      <c r="J46" s="25"/>
    </row>
    <row r="47" spans="1:10" ht="12.75">
      <c r="A47" s="7">
        <v>2005</v>
      </c>
      <c r="B47" s="25">
        <v>3.978</v>
      </c>
      <c r="C47" s="25">
        <v>376.605</v>
      </c>
      <c r="D47" s="43">
        <f t="shared" si="0"/>
        <v>1.0562791253435297</v>
      </c>
      <c r="E47" s="58"/>
      <c r="F47" s="58"/>
      <c r="G47" s="43"/>
      <c r="I47" s="25"/>
      <c r="J47" s="25"/>
    </row>
    <row r="48" spans="1:10" ht="12.75">
      <c r="A48" s="7">
        <v>2006</v>
      </c>
      <c r="B48" s="25">
        <v>2.008</v>
      </c>
      <c r="C48" s="25">
        <v>382.665</v>
      </c>
      <c r="D48" s="43">
        <f t="shared" si="0"/>
        <v>0.5247409614153371</v>
      </c>
      <c r="E48" s="58"/>
      <c r="F48" s="58"/>
      <c r="G48" s="43"/>
      <c r="I48" s="25"/>
      <c r="J48" s="25"/>
    </row>
    <row r="49" spans="1:10" ht="12.75">
      <c r="A49" s="7">
        <v>2007</v>
      </c>
      <c r="B49" s="25">
        <v>1.502</v>
      </c>
      <c r="C49" s="25">
        <v>390.465</v>
      </c>
      <c r="D49" s="43">
        <f t="shared" si="0"/>
        <v>0.3846695606520431</v>
      </c>
      <c r="E49" s="58"/>
      <c r="F49" s="58"/>
      <c r="G49" s="43"/>
      <c r="I49" s="25"/>
      <c r="J49" s="25"/>
    </row>
    <row r="50" spans="1:10" ht="12.75">
      <c r="A50" s="7">
        <v>2008</v>
      </c>
      <c r="B50" s="25">
        <v>2.469</v>
      </c>
      <c r="C50" s="25">
        <v>398.825</v>
      </c>
      <c r="D50" s="43">
        <f t="shared" si="0"/>
        <v>0.6190685137591676</v>
      </c>
      <c r="E50" s="58"/>
      <c r="F50" s="58"/>
      <c r="G50" s="43"/>
      <c r="I50" s="25"/>
      <c r="J50" s="25"/>
    </row>
    <row r="51" spans="1:10" ht="12.75">
      <c r="A51" s="11">
        <v>2009</v>
      </c>
      <c r="B51" s="25">
        <v>4.58</v>
      </c>
      <c r="C51" s="25">
        <v>404.05</v>
      </c>
      <c r="D51" s="43">
        <f t="shared" si="0"/>
        <v>1.1335230788268778</v>
      </c>
      <c r="E51" s="58"/>
      <c r="F51" s="58"/>
      <c r="G51" s="43"/>
      <c r="I51" s="25"/>
      <c r="J51" s="25"/>
    </row>
    <row r="52" spans="1:10" ht="12.75">
      <c r="A52" s="3">
        <v>2010</v>
      </c>
      <c r="B52" s="44">
        <v>3.305</v>
      </c>
      <c r="C52" s="44">
        <v>409.105</v>
      </c>
      <c r="D52" s="34">
        <f t="shared" si="0"/>
        <v>0.8078610625634006</v>
      </c>
      <c r="E52" s="58"/>
      <c r="F52" s="58"/>
      <c r="G52" s="43"/>
      <c r="I52" s="25"/>
      <c r="J52" s="25"/>
    </row>
    <row r="54" spans="1:10" ht="54" customHeight="1">
      <c r="A54" s="85" t="s">
        <v>26</v>
      </c>
      <c r="B54" s="85"/>
      <c r="C54" s="85"/>
      <c r="D54" s="85"/>
      <c r="E54" s="31"/>
      <c r="F54" s="31"/>
      <c r="G54" s="31"/>
      <c r="H54" s="31"/>
      <c r="I54" s="31"/>
      <c r="J54" s="31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16" customWidth="1"/>
    <col min="3" max="3" width="22.00390625" style="16" customWidth="1"/>
    <col min="4" max="4" width="15.00390625" style="16" customWidth="1"/>
    <col min="5" max="5" width="16.140625" style="0" customWidth="1"/>
  </cols>
  <sheetData>
    <row r="1" spans="1:3" ht="12.75">
      <c r="A1" s="14" t="s">
        <v>16</v>
      </c>
      <c r="B1" s="15"/>
      <c r="C1" s="15"/>
    </row>
    <row r="2" spans="1:3" ht="12.75">
      <c r="A2" s="14"/>
      <c r="B2" s="15"/>
      <c r="C2" s="15"/>
    </row>
    <row r="3" spans="1:5" ht="40.5" customHeight="1">
      <c r="A3" s="17" t="s">
        <v>1</v>
      </c>
      <c r="B3" s="18" t="s">
        <v>11</v>
      </c>
      <c r="C3" s="19" t="s">
        <v>12</v>
      </c>
      <c r="D3" s="18" t="s">
        <v>13</v>
      </c>
      <c r="E3" s="20" t="s">
        <v>14</v>
      </c>
    </row>
    <row r="4" spans="2:9" ht="12.75">
      <c r="B4" s="21" t="s">
        <v>7</v>
      </c>
      <c r="C4" s="21" t="s">
        <v>7</v>
      </c>
      <c r="D4" s="21" t="s">
        <v>7</v>
      </c>
      <c r="E4" s="16" t="s">
        <v>8</v>
      </c>
      <c r="G4" s="16"/>
      <c r="I4" s="16"/>
    </row>
    <row r="5" ht="12.75">
      <c r="E5" s="16"/>
    </row>
    <row r="6" spans="1:9" ht="12.75">
      <c r="A6" s="7">
        <v>1980</v>
      </c>
      <c r="B6" s="22">
        <v>168.648</v>
      </c>
      <c r="C6" s="22">
        <v>267.899</v>
      </c>
      <c r="D6" s="23">
        <v>0.889035</v>
      </c>
      <c r="E6" s="24">
        <f>(D6/300.816)*100</f>
        <v>0.2955411281314824</v>
      </c>
      <c r="H6" s="25"/>
      <c r="I6" s="26"/>
    </row>
    <row r="7" spans="1:9" ht="12.75">
      <c r="A7" s="7">
        <v>1981</v>
      </c>
      <c r="B7" s="22">
        <v>206.223</v>
      </c>
      <c r="C7" s="22">
        <v>328.422</v>
      </c>
      <c r="D7" s="23">
        <v>2.184486</v>
      </c>
      <c r="E7" s="23">
        <f aca="true" t="shared" si="0" ref="E7:E36">(D7/C6)*100</f>
        <v>0.8154140179694587</v>
      </c>
      <c r="G7" s="26"/>
      <c r="H7" s="25"/>
      <c r="I7" s="26"/>
    </row>
    <row r="8" spans="1:9" ht="12.75">
      <c r="A8" s="7">
        <v>1982</v>
      </c>
      <c r="B8" s="22">
        <v>209.181</v>
      </c>
      <c r="C8" s="22">
        <v>330.934</v>
      </c>
      <c r="D8" s="23">
        <v>3.55614</v>
      </c>
      <c r="E8" s="23">
        <f t="shared" si="0"/>
        <v>1.0827959150117836</v>
      </c>
      <c r="G8" s="26"/>
      <c r="H8" s="25"/>
      <c r="I8" s="26"/>
    </row>
    <row r="9" spans="1:9" ht="12.75">
      <c r="A9" s="7">
        <v>1983</v>
      </c>
      <c r="B9" s="22">
        <v>106.031</v>
      </c>
      <c r="C9" s="22">
        <v>206.158</v>
      </c>
      <c r="D9" s="23">
        <v>4.06416</v>
      </c>
      <c r="E9" s="23">
        <f t="shared" si="0"/>
        <v>1.2280877758102824</v>
      </c>
      <c r="G9" s="26"/>
      <c r="H9" s="25"/>
      <c r="I9" s="26"/>
    </row>
    <row r="10" spans="1:9" ht="12.75">
      <c r="A10" s="7">
        <v>1984</v>
      </c>
      <c r="B10" s="22">
        <v>194.881</v>
      </c>
      <c r="C10" s="22">
        <v>312.606</v>
      </c>
      <c r="D10" s="23">
        <v>5.893032</v>
      </c>
      <c r="E10" s="23">
        <f t="shared" si="0"/>
        <v>2.8585027018112323</v>
      </c>
      <c r="G10" s="26"/>
      <c r="H10" s="25"/>
      <c r="I10" s="26"/>
    </row>
    <row r="11" spans="1:9" ht="12.75">
      <c r="A11" s="7">
        <v>1985</v>
      </c>
      <c r="B11" s="22">
        <v>225.447</v>
      </c>
      <c r="C11" s="22">
        <v>345.102</v>
      </c>
      <c r="D11" s="23">
        <v>6.883671</v>
      </c>
      <c r="E11" s="23">
        <f t="shared" si="0"/>
        <v>2.2020277921728946</v>
      </c>
      <c r="G11" s="26"/>
      <c r="H11" s="25"/>
      <c r="I11" s="26"/>
    </row>
    <row r="12" spans="1:9" ht="12.75">
      <c r="A12" s="7">
        <v>1986</v>
      </c>
      <c r="B12" s="22">
        <v>208.944</v>
      </c>
      <c r="C12" s="22">
        <v>313.316</v>
      </c>
      <c r="D12" s="23">
        <v>7.366086792000001</v>
      </c>
      <c r="E12" s="23">
        <f t="shared" si="0"/>
        <v>2.134466561190605</v>
      </c>
      <c r="G12" s="26"/>
      <c r="H12" s="25"/>
      <c r="I12" s="26"/>
    </row>
    <row r="13" spans="1:9" ht="12.75">
      <c r="A13" s="7">
        <v>1987</v>
      </c>
      <c r="B13" s="22">
        <v>181.143</v>
      </c>
      <c r="C13" s="22">
        <v>278.451</v>
      </c>
      <c r="D13" s="23">
        <v>7.090587546</v>
      </c>
      <c r="E13" s="23">
        <f t="shared" si="0"/>
        <v>2.263078663713312</v>
      </c>
      <c r="G13" s="26"/>
      <c r="H13" s="25"/>
      <c r="I13" s="26"/>
    </row>
    <row r="14" spans="1:9" ht="12.75">
      <c r="A14" s="7">
        <v>1988</v>
      </c>
      <c r="B14" s="22">
        <v>125.194</v>
      </c>
      <c r="C14" s="22">
        <v>204.19</v>
      </c>
      <c r="D14" s="23">
        <v>7.301390445</v>
      </c>
      <c r="E14" s="23">
        <f t="shared" si="0"/>
        <v>2.622145528297618</v>
      </c>
      <c r="G14" s="26"/>
      <c r="H14" s="25"/>
      <c r="I14" s="26"/>
    </row>
    <row r="15" spans="1:9" ht="12.75">
      <c r="A15" s="7">
        <v>1989</v>
      </c>
      <c r="B15" s="22">
        <v>191.32</v>
      </c>
      <c r="C15" s="22">
        <v>282.037</v>
      </c>
      <c r="D15" s="23">
        <v>8.165049846</v>
      </c>
      <c r="E15" s="23">
        <f t="shared" si="0"/>
        <v>3.9987510877124253</v>
      </c>
      <c r="G15" s="26"/>
      <c r="H15" s="25"/>
      <c r="I15" s="26"/>
    </row>
    <row r="16" spans="1:9" ht="12.75">
      <c r="A16" s="7">
        <v>1990</v>
      </c>
      <c r="B16" s="22">
        <v>201.534</v>
      </c>
      <c r="C16" s="22">
        <v>310.128</v>
      </c>
      <c r="D16" s="23">
        <v>8.866676267999999</v>
      </c>
      <c r="E16" s="23">
        <f t="shared" si="0"/>
        <v>3.143798958292706</v>
      </c>
      <c r="G16" s="26"/>
      <c r="H16" s="25"/>
      <c r="I16" s="26"/>
    </row>
    <row r="17" spans="1:9" ht="12.75">
      <c r="A17" s="7">
        <v>1991</v>
      </c>
      <c r="B17" s="22">
        <v>189.868</v>
      </c>
      <c r="C17" s="22">
        <v>277.607</v>
      </c>
      <c r="D17" s="23">
        <v>10.116303864</v>
      </c>
      <c r="E17" s="23">
        <f t="shared" si="0"/>
        <v>3.2619769462931436</v>
      </c>
      <c r="G17" s="26"/>
      <c r="H17" s="25"/>
      <c r="I17" s="26"/>
    </row>
    <row r="18" spans="1:9" ht="12.75">
      <c r="A18" s="7">
        <v>1992</v>
      </c>
      <c r="B18" s="22">
        <v>240.719</v>
      </c>
      <c r="C18" s="22">
        <v>350.255</v>
      </c>
      <c r="D18" s="23">
        <v>10.80837951</v>
      </c>
      <c r="E18" s="23">
        <f t="shared" si="0"/>
        <v>3.8934102922476734</v>
      </c>
      <c r="G18" s="26"/>
      <c r="H18" s="25"/>
      <c r="I18" s="26"/>
    </row>
    <row r="19" spans="1:9" ht="12.75">
      <c r="A19" s="7">
        <v>1993</v>
      </c>
      <c r="B19" s="22">
        <v>160.986</v>
      </c>
      <c r="C19" s="22">
        <v>256.758</v>
      </c>
      <c r="D19" s="23">
        <v>11.640236859</v>
      </c>
      <c r="E19" s="23">
        <f t="shared" si="0"/>
        <v>3.3233606540948735</v>
      </c>
      <c r="G19" s="26"/>
      <c r="H19" s="25"/>
      <c r="I19" s="26"/>
    </row>
    <row r="20" spans="1:9" ht="12.75">
      <c r="A20" s="7">
        <v>1994</v>
      </c>
      <c r="B20" s="22">
        <v>255.295</v>
      </c>
      <c r="C20" s="22">
        <v>353.021</v>
      </c>
      <c r="D20" s="23">
        <v>13.533474993</v>
      </c>
      <c r="E20" s="23">
        <f t="shared" si="0"/>
        <v>5.270906843408969</v>
      </c>
      <c r="G20" s="26"/>
      <c r="H20" s="25"/>
      <c r="I20" s="26"/>
    </row>
    <row r="21" spans="1:9" ht="12.75">
      <c r="A21" s="7">
        <v>1995</v>
      </c>
      <c r="B21" s="22">
        <v>187.97</v>
      </c>
      <c r="C21" s="22">
        <v>275.07</v>
      </c>
      <c r="D21" s="23">
        <v>10.05066768</v>
      </c>
      <c r="E21" s="23">
        <f t="shared" si="0"/>
        <v>2.847045269261602</v>
      </c>
      <c r="G21" s="26"/>
      <c r="H21" s="25"/>
      <c r="I21" s="26"/>
    </row>
    <row r="22" spans="1:9" ht="12.75">
      <c r="A22" s="7">
        <v>1996</v>
      </c>
      <c r="B22" s="22">
        <v>234.518</v>
      </c>
      <c r="C22" s="22">
        <v>333.147</v>
      </c>
      <c r="D22" s="23">
        <v>10.889942121</v>
      </c>
      <c r="E22" s="23">
        <f t="shared" si="0"/>
        <v>3.9589712149634644</v>
      </c>
      <c r="G22" s="26"/>
      <c r="H22" s="25"/>
      <c r="I22" s="26"/>
    </row>
    <row r="23" spans="1:9" ht="12.75">
      <c r="A23" s="7">
        <v>1997</v>
      </c>
      <c r="B23" s="22">
        <v>233.864</v>
      </c>
      <c r="C23" s="22">
        <v>333.711</v>
      </c>
      <c r="D23" s="23">
        <v>12.388880532</v>
      </c>
      <c r="E23" s="23">
        <f t="shared" si="0"/>
        <v>3.7187429369017284</v>
      </c>
      <c r="G23" s="26"/>
      <c r="H23" s="25"/>
      <c r="I23" s="26"/>
    </row>
    <row r="24" spans="1:9" ht="12.75">
      <c r="A24" s="7">
        <v>1998</v>
      </c>
      <c r="B24" s="22">
        <v>247.882</v>
      </c>
      <c r="C24" s="22">
        <v>346.584</v>
      </c>
      <c r="D24" s="23">
        <v>13.15314582</v>
      </c>
      <c r="E24" s="23">
        <f t="shared" si="0"/>
        <v>3.9414780513678007</v>
      </c>
      <c r="G24" s="26"/>
      <c r="H24" s="25"/>
      <c r="I24" s="26"/>
    </row>
    <row r="25" spans="1:9" ht="12.75">
      <c r="A25" s="7">
        <v>1999</v>
      </c>
      <c r="B25" s="22">
        <v>239.549</v>
      </c>
      <c r="C25" s="22">
        <v>331.96</v>
      </c>
      <c r="D25" s="23">
        <v>14.373084727200002</v>
      </c>
      <c r="E25" s="23">
        <f t="shared" si="0"/>
        <v>4.147071049788796</v>
      </c>
      <c r="G25" s="26"/>
      <c r="H25" s="25"/>
      <c r="I25" s="26"/>
    </row>
    <row r="26" spans="1:9" ht="12.75">
      <c r="A26" s="7">
        <v>2000</v>
      </c>
      <c r="B26" s="22">
        <v>251.854</v>
      </c>
      <c r="C26" s="22">
        <v>339.649</v>
      </c>
      <c r="D26" s="23">
        <v>15.998240707199999</v>
      </c>
      <c r="E26" s="23">
        <f t="shared" si="0"/>
        <v>4.819327842872635</v>
      </c>
      <c r="G26" s="26"/>
      <c r="H26" s="25"/>
      <c r="I26" s="26"/>
    </row>
    <row r="27" spans="1:9" ht="12.75">
      <c r="A27" s="7">
        <v>2001</v>
      </c>
      <c r="B27" s="22">
        <v>241.377</v>
      </c>
      <c r="C27" s="22">
        <v>321.4</v>
      </c>
      <c r="D27" s="23">
        <v>17.964564161538448</v>
      </c>
      <c r="E27" s="23">
        <f t="shared" si="0"/>
        <v>5.289155616986491</v>
      </c>
      <c r="G27" s="26"/>
      <c r="I27" s="26"/>
    </row>
    <row r="28" spans="1:9" ht="12.75">
      <c r="A28" s="7">
        <v>2002</v>
      </c>
      <c r="B28" s="22">
        <v>227.767</v>
      </c>
      <c r="C28" s="22">
        <v>294.026</v>
      </c>
      <c r="D28" s="23">
        <v>25.286795503937007</v>
      </c>
      <c r="E28" s="23">
        <f t="shared" si="0"/>
        <v>7.867702396993469</v>
      </c>
      <c r="G28" s="26"/>
      <c r="I28" s="26"/>
    </row>
    <row r="29" spans="1:9" ht="12.75">
      <c r="A29" s="7">
        <v>2003</v>
      </c>
      <c r="B29" s="22">
        <v>256.229</v>
      </c>
      <c r="C29" s="22">
        <v>345.098</v>
      </c>
      <c r="D29" s="23">
        <v>29.656879820454616</v>
      </c>
      <c r="E29" s="23">
        <f t="shared" si="0"/>
        <v>10.086482086772808</v>
      </c>
      <c r="G29" s="26"/>
      <c r="I29" s="26"/>
    </row>
    <row r="30" spans="1:9" ht="12.75">
      <c r="A30" s="7">
        <v>2004</v>
      </c>
      <c r="B30" s="22">
        <v>299.876</v>
      </c>
      <c r="C30" s="22">
        <v>385.359</v>
      </c>
      <c r="D30" s="23">
        <v>33.61092143139631</v>
      </c>
      <c r="E30" s="23">
        <f t="shared" si="0"/>
        <v>9.739529476089778</v>
      </c>
      <c r="G30" s="26"/>
      <c r="I30" s="26"/>
    </row>
    <row r="31" spans="1:9" ht="12.75">
      <c r="A31" s="7">
        <v>2005</v>
      </c>
      <c r="B31" s="22">
        <v>282.263</v>
      </c>
      <c r="C31" s="22">
        <v>362.865</v>
      </c>
      <c r="D31" s="23">
        <v>40.72604421333322</v>
      </c>
      <c r="E31" s="23">
        <f t="shared" si="0"/>
        <v>10.568338669483058</v>
      </c>
      <c r="G31" s="26"/>
      <c r="I31" s="26"/>
    </row>
    <row r="32" spans="1:9" ht="12.75">
      <c r="A32" s="7">
        <v>2006</v>
      </c>
      <c r="B32" s="22">
        <v>267.503</v>
      </c>
      <c r="C32" s="22">
        <v>335.303</v>
      </c>
      <c r="D32" s="23">
        <v>53.837263330888845</v>
      </c>
      <c r="E32" s="23">
        <f t="shared" si="0"/>
        <v>14.836719807886912</v>
      </c>
      <c r="G32" s="26"/>
      <c r="I32" s="26"/>
    </row>
    <row r="33" spans="1:9" ht="12.75">
      <c r="A33" s="11">
        <v>2007</v>
      </c>
      <c r="B33" s="22">
        <v>331.177</v>
      </c>
      <c r="C33" s="22">
        <v>411.831</v>
      </c>
      <c r="D33" s="23">
        <v>77.45308669555546</v>
      </c>
      <c r="E33" s="23">
        <f t="shared" si="0"/>
        <v>23.099431468121505</v>
      </c>
      <c r="G33" s="26"/>
      <c r="I33" s="26"/>
    </row>
    <row r="34" spans="1:9" ht="12.75">
      <c r="A34" s="11">
        <v>2008</v>
      </c>
      <c r="B34" s="22">
        <v>307.142</v>
      </c>
      <c r="C34" s="22">
        <v>400.283</v>
      </c>
      <c r="D34" s="23">
        <v>93.39631974977767</v>
      </c>
      <c r="E34" s="23">
        <f t="shared" si="0"/>
        <v>22.67831215954546</v>
      </c>
      <c r="G34" s="26"/>
      <c r="I34" s="26"/>
    </row>
    <row r="35" spans="1:9" ht="12.75">
      <c r="A35" s="11">
        <v>2009</v>
      </c>
      <c r="B35" s="27">
        <v>333.011</v>
      </c>
      <c r="C35" s="22">
        <v>416.448</v>
      </c>
      <c r="D35" s="28">
        <v>114.3045</v>
      </c>
      <c r="E35" s="28">
        <f t="shared" si="0"/>
        <v>28.555921685407576</v>
      </c>
      <c r="G35" s="26"/>
      <c r="I35" s="26"/>
    </row>
    <row r="36" spans="1:5" ht="12.75">
      <c r="A36" s="3">
        <v>2010</v>
      </c>
      <c r="B36" s="29">
        <v>336.438</v>
      </c>
      <c r="C36" s="29">
        <v>418.852</v>
      </c>
      <c r="D36" s="30">
        <v>119.3847</v>
      </c>
      <c r="E36" s="30">
        <f t="shared" si="0"/>
        <v>28.667372637159982</v>
      </c>
    </row>
    <row r="37" spans="1:5" ht="12.75">
      <c r="A37" s="11"/>
      <c r="B37" s="22"/>
      <c r="C37" s="28"/>
      <c r="D37" s="28"/>
      <c r="E37" s="28"/>
    </row>
    <row r="38" spans="1:5" ht="54.75" customHeight="1">
      <c r="A38" s="94" t="s">
        <v>47</v>
      </c>
      <c r="B38" s="95"/>
      <c r="C38" s="95"/>
      <c r="D38" s="95"/>
      <c r="E38" s="95"/>
    </row>
    <row r="40" spans="1:8" ht="65.25" customHeight="1">
      <c r="A40" s="85" t="s">
        <v>15</v>
      </c>
      <c r="B40" s="85"/>
      <c r="C40" s="85"/>
      <c r="D40" s="96"/>
      <c r="E40" s="96"/>
      <c r="F40" s="31"/>
      <c r="G40" s="31"/>
      <c r="H40" s="31"/>
    </row>
    <row r="42" spans="1:10" ht="12.75">
      <c r="A42" s="31"/>
      <c r="B42" s="32"/>
      <c r="C42" s="32"/>
      <c r="D42" s="32"/>
      <c r="E42" s="31"/>
      <c r="F42" s="31"/>
      <c r="G42" s="31"/>
      <c r="H42" s="31"/>
      <c r="I42" s="31"/>
      <c r="J42" s="31"/>
    </row>
    <row r="43" spans="2:10" ht="12.75">
      <c r="B43" s="32"/>
      <c r="C43" s="32"/>
      <c r="D43" s="32"/>
      <c r="E43" s="31"/>
      <c r="F43" s="31"/>
      <c r="G43" s="31"/>
      <c r="H43" s="31"/>
      <c r="I43" s="31"/>
      <c r="J43" s="31"/>
    </row>
    <row r="44" spans="1:3" ht="12.75">
      <c r="A44" s="33"/>
      <c r="C44"/>
    </row>
    <row r="47" ht="12.75">
      <c r="C47" s="33"/>
    </row>
  </sheetData>
  <mergeCells count="2">
    <mergeCell ref="A38:E38"/>
    <mergeCell ref="A40:E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2010-08-10T00:39:35Z</cp:lastPrinted>
  <dcterms:created xsi:type="dcterms:W3CDTF">2010-08-05T13:43:45Z</dcterms:created>
  <dcterms:modified xsi:type="dcterms:W3CDTF">2010-08-10T12:04:16Z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